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ducationgovtnz.sharepoint.com/sites/MoETPRProcurementExcellence/Shared Documents/2 - Procurement Capability and Insights/16 GPR Implementation Oct 2025/Infrastructure documents/School-led/Step 4 - Evaluate Offers/"/>
    </mc:Choice>
  </mc:AlternateContent>
  <xr:revisionPtr revIDLastSave="27" documentId="8_{F9232061-4699-4558-84F2-F124826D2AA9}" xr6:coauthVersionLast="47" xr6:coauthVersionMax="47" xr10:uidLastSave="{FA2486AA-B3DC-40D4-B771-E814449E00CA}"/>
  <bookViews>
    <workbookView xWindow="-120" yWindow="-120" windowWidth="29040" windowHeight="15720" tabRatio="750" xr2:uid="{00000000-000D-0000-FFFF-FFFF00000000}"/>
  </bookViews>
  <sheets>
    <sheet name="Instructions" sheetId="10" r:id="rId1"/>
    <sheet name="Final Scores &amp; Short-list" sheetId="14" r:id="rId2"/>
    <sheet name="ROI Moderation" sheetId="12" r:id="rId3"/>
    <sheet name="Evaluator 1 (Chair)" sheetId="15" r:id="rId4"/>
    <sheet name="Evaluator (2)" sheetId="21" r:id="rId5"/>
    <sheet name="Evaluator (3)" sheetId="22" r:id="rId6"/>
    <sheet name="Evaluator (4)" sheetId="23" r:id="rId7"/>
    <sheet name="Evaluator (5)" sheetId="24" r:id="rId8"/>
    <sheet name="Evaluator (6)" sheetId="25" r:id="rId9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4" i="14" l="1"/>
  <c r="D14" i="14"/>
  <c r="C3" i="12"/>
  <c r="H10" i="12"/>
  <c r="CF4" i="12" l="1"/>
  <c r="H11" i="12" l="1"/>
  <c r="C3" i="25" a="1"/>
  <c r="C3" i="25" s="1"/>
  <c r="C3" i="24" a="1"/>
  <c r="C3" i="24" s="1"/>
  <c r="C3" i="23" a="1"/>
  <c r="C3" i="23" s="1"/>
  <c r="C3" i="22" a="1"/>
  <c r="C3" i="22" s="1"/>
  <c r="C3" i="21" a="1"/>
  <c r="C3" i="21" s="1"/>
  <c r="DP6" i="25"/>
  <c r="CF21" i="12"/>
  <c r="CF20" i="12"/>
  <c r="CF19" i="12"/>
  <c r="CF18" i="12"/>
  <c r="CF17" i="12"/>
  <c r="CF16" i="12"/>
  <c r="CF12" i="12"/>
  <c r="CF11" i="12"/>
  <c r="CF10" i="12"/>
  <c r="CF9" i="12"/>
  <c r="CF8" i="12"/>
  <c r="CF7" i="12"/>
  <c r="CB21" i="12"/>
  <c r="CB20" i="12"/>
  <c r="CB19" i="12"/>
  <c r="CB18" i="12"/>
  <c r="CB17" i="12"/>
  <c r="CB16" i="12"/>
  <c r="CB12" i="12"/>
  <c r="CB11" i="12"/>
  <c r="CB10" i="12"/>
  <c r="CB9" i="12"/>
  <c r="CB8" i="12"/>
  <c r="CB7" i="12"/>
  <c r="BX21" i="12"/>
  <c r="BX20" i="12"/>
  <c r="BX19" i="12"/>
  <c r="BX18" i="12"/>
  <c r="BX17" i="12"/>
  <c r="BX16" i="12"/>
  <c r="BX12" i="12"/>
  <c r="BX11" i="12"/>
  <c r="BX10" i="12"/>
  <c r="BX9" i="12"/>
  <c r="BX8" i="12"/>
  <c r="BX7" i="12"/>
  <c r="BT21" i="12"/>
  <c r="BT20" i="12"/>
  <c r="BT19" i="12"/>
  <c r="BT18" i="12"/>
  <c r="BT17" i="12"/>
  <c r="BT16" i="12"/>
  <c r="BT12" i="12"/>
  <c r="BT11" i="12"/>
  <c r="BT10" i="12"/>
  <c r="BT9" i="12"/>
  <c r="BT8" i="12"/>
  <c r="BT7" i="12"/>
  <c r="BP21" i="12"/>
  <c r="BP20" i="12"/>
  <c r="BP19" i="12"/>
  <c r="BP18" i="12"/>
  <c r="BP17" i="12"/>
  <c r="BP16" i="12"/>
  <c r="BP12" i="12"/>
  <c r="BP11" i="12"/>
  <c r="BP10" i="12"/>
  <c r="BP9" i="12"/>
  <c r="BP8" i="12"/>
  <c r="BP7" i="12"/>
  <c r="BL21" i="12"/>
  <c r="BL20" i="12"/>
  <c r="BL19" i="12"/>
  <c r="BL18" i="12"/>
  <c r="BL17" i="12"/>
  <c r="BL16" i="12"/>
  <c r="BL12" i="12"/>
  <c r="BL11" i="12"/>
  <c r="BL10" i="12"/>
  <c r="BL9" i="12"/>
  <c r="BL8" i="12"/>
  <c r="BL7" i="12"/>
  <c r="BH21" i="12"/>
  <c r="BH20" i="12"/>
  <c r="BH19" i="12"/>
  <c r="BH18" i="12"/>
  <c r="BH17" i="12"/>
  <c r="BH16" i="12"/>
  <c r="BH12" i="12"/>
  <c r="BH11" i="12"/>
  <c r="BH10" i="12"/>
  <c r="BH9" i="12"/>
  <c r="BH8" i="12"/>
  <c r="BH7" i="12"/>
  <c r="BD21" i="12"/>
  <c r="BD20" i="12"/>
  <c r="BD19" i="12"/>
  <c r="BD18" i="12"/>
  <c r="BD17" i="12"/>
  <c r="BD16" i="12"/>
  <c r="BD12" i="12"/>
  <c r="BD11" i="12"/>
  <c r="BD10" i="12"/>
  <c r="BD9" i="12"/>
  <c r="BD8" i="12"/>
  <c r="BD7" i="12"/>
  <c r="AZ21" i="12"/>
  <c r="AZ20" i="12"/>
  <c r="AZ19" i="12"/>
  <c r="AZ18" i="12"/>
  <c r="AZ17" i="12"/>
  <c r="AZ16" i="12"/>
  <c r="AZ12" i="12"/>
  <c r="AZ11" i="12"/>
  <c r="AZ10" i="12"/>
  <c r="AZ9" i="12"/>
  <c r="AZ8" i="12"/>
  <c r="AZ7" i="12"/>
  <c r="AV21" i="12"/>
  <c r="AV20" i="12"/>
  <c r="AV19" i="12"/>
  <c r="AV18" i="12"/>
  <c r="AV17" i="12"/>
  <c r="AV16" i="12"/>
  <c r="AV12" i="12"/>
  <c r="AV11" i="12"/>
  <c r="AV10" i="12"/>
  <c r="AV9" i="12"/>
  <c r="AV8" i="12"/>
  <c r="AV7" i="12"/>
  <c r="AR21" i="12"/>
  <c r="AR20" i="12"/>
  <c r="AR19" i="12"/>
  <c r="AR18" i="12"/>
  <c r="AR17" i="12"/>
  <c r="AR16" i="12"/>
  <c r="AR12" i="12"/>
  <c r="AR11" i="12"/>
  <c r="AR10" i="12"/>
  <c r="AR9" i="12"/>
  <c r="AR8" i="12"/>
  <c r="AR7" i="12"/>
  <c r="AN21" i="12"/>
  <c r="AN20" i="12"/>
  <c r="AN19" i="12"/>
  <c r="AN18" i="12"/>
  <c r="AN17" i="12"/>
  <c r="AN16" i="12"/>
  <c r="AN12" i="12"/>
  <c r="AN11" i="12"/>
  <c r="AN10" i="12"/>
  <c r="AN9" i="12"/>
  <c r="AN8" i="12"/>
  <c r="AN7" i="12"/>
  <c r="AJ21" i="12"/>
  <c r="AJ20" i="12"/>
  <c r="AJ19" i="12"/>
  <c r="AJ18" i="12"/>
  <c r="AJ17" i="12"/>
  <c r="AJ16" i="12"/>
  <c r="AJ12" i="12"/>
  <c r="AJ11" i="12"/>
  <c r="AJ10" i="12"/>
  <c r="AJ13" i="12" s="1"/>
  <c r="AJ9" i="12"/>
  <c r="AJ8" i="12"/>
  <c r="AJ7" i="12"/>
  <c r="AF21" i="12"/>
  <c r="AF20" i="12"/>
  <c r="AF19" i="12"/>
  <c r="AF18" i="12"/>
  <c r="AF17" i="12"/>
  <c r="AF16" i="12"/>
  <c r="AB21" i="12"/>
  <c r="AB20" i="12"/>
  <c r="AB19" i="12"/>
  <c r="AB18" i="12"/>
  <c r="AB17" i="12"/>
  <c r="AB16" i="12"/>
  <c r="X21" i="12"/>
  <c r="X20" i="12"/>
  <c r="X19" i="12"/>
  <c r="X18" i="12"/>
  <c r="X17" i="12"/>
  <c r="X16" i="12"/>
  <c r="AF12" i="12"/>
  <c r="AF11" i="12"/>
  <c r="AF10" i="12"/>
  <c r="AF9" i="12"/>
  <c r="AF8" i="12"/>
  <c r="AF7" i="12"/>
  <c r="AB12" i="12"/>
  <c r="AB11" i="12"/>
  <c r="AB10" i="12"/>
  <c r="AB9" i="12"/>
  <c r="AB8" i="12"/>
  <c r="AB7" i="12"/>
  <c r="X12" i="12"/>
  <c r="X11" i="12"/>
  <c r="X10" i="12"/>
  <c r="X9" i="12"/>
  <c r="X8" i="12"/>
  <c r="X7" i="12"/>
  <c r="X13" i="12" s="1"/>
  <c r="P11" i="12"/>
  <c r="T12" i="12"/>
  <c r="T11" i="12"/>
  <c r="T10" i="12"/>
  <c r="T9" i="12"/>
  <c r="T8" i="12"/>
  <c r="T7" i="12"/>
  <c r="P12" i="12"/>
  <c r="P10" i="12"/>
  <c r="P9" i="12"/>
  <c r="P8" i="12"/>
  <c r="P7" i="12"/>
  <c r="T21" i="12"/>
  <c r="T20" i="12"/>
  <c r="T19" i="12"/>
  <c r="T18" i="12"/>
  <c r="T17" i="12"/>
  <c r="T16" i="12"/>
  <c r="P16" i="12"/>
  <c r="L21" i="12"/>
  <c r="L20" i="12"/>
  <c r="L19" i="12"/>
  <c r="L18" i="12"/>
  <c r="L17" i="12"/>
  <c r="L16" i="12"/>
  <c r="L12" i="12"/>
  <c r="L11" i="12"/>
  <c r="L10" i="12"/>
  <c r="L9" i="12"/>
  <c r="L8" i="12"/>
  <c r="H8" i="12"/>
  <c r="L7" i="12"/>
  <c r="C16" i="12"/>
  <c r="CC23" i="12" s="1"/>
  <c r="E33" i="14" s="1"/>
  <c r="H21" i="12"/>
  <c r="H20" i="12"/>
  <c r="H19" i="12"/>
  <c r="H18" i="12"/>
  <c r="C7" i="12"/>
  <c r="CG12" i="12" s="1"/>
  <c r="H17" i="12"/>
  <c r="H16" i="12"/>
  <c r="H12" i="12"/>
  <c r="H9" i="12"/>
  <c r="H7" i="12"/>
  <c r="C4" i="25" a="1"/>
  <c r="C4" i="25" s="1"/>
  <c r="C2" i="25" a="1"/>
  <c r="C2" i="25" s="1"/>
  <c r="C4" i="24" a="1"/>
  <c r="C4" i="24" s="1"/>
  <c r="C2" i="24" a="1"/>
  <c r="C2" i="24" s="1"/>
  <c r="C4" i="23" a="1"/>
  <c r="C4" i="23" s="1"/>
  <c r="C2" i="23" a="1"/>
  <c r="C2" i="23" s="1"/>
  <c r="C4" i="22" a="1"/>
  <c r="C4" i="22" s="1"/>
  <c r="C2" i="22" a="1"/>
  <c r="C2" i="22" s="1"/>
  <c r="C4" i="21" a="1"/>
  <c r="C4" i="21" s="1"/>
  <c r="C2" i="21" a="1"/>
  <c r="C2" i="21" s="1"/>
  <c r="AB13" i="12" l="1"/>
  <c r="AC13" i="12" s="1"/>
  <c r="H13" i="12"/>
  <c r="CF13" i="12"/>
  <c r="I7" i="12"/>
  <c r="Y23" i="12"/>
  <c r="E19" i="14" s="1"/>
  <c r="I14" i="12"/>
  <c r="C15" i="14" s="1"/>
  <c r="M14" i="12"/>
  <c r="C16" i="14" s="1"/>
  <c r="I19" i="12"/>
  <c r="U11" i="12"/>
  <c r="AW12" i="12"/>
  <c r="AW17" i="12"/>
  <c r="DP6" i="22"/>
  <c r="DP6" i="15"/>
  <c r="DP6" i="23"/>
  <c r="DP6" i="24"/>
  <c r="BA10" i="12"/>
  <c r="I21" i="12"/>
  <c r="U7" i="12"/>
  <c r="BQ21" i="12"/>
  <c r="AC11" i="12"/>
  <c r="AK11" i="12"/>
  <c r="BI7" i="12"/>
  <c r="I11" i="12"/>
  <c r="M11" i="12"/>
  <c r="Q7" i="12"/>
  <c r="AC14" i="12"/>
  <c r="C20" i="14" s="1"/>
  <c r="AO9" i="12"/>
  <c r="BI11" i="12"/>
  <c r="I8" i="12"/>
  <c r="M7" i="12"/>
  <c r="I10" i="12"/>
  <c r="M10" i="12"/>
  <c r="I12" i="12"/>
  <c r="M12" i="12"/>
  <c r="Q9" i="12"/>
  <c r="AG11" i="12"/>
  <c r="AO12" i="12"/>
  <c r="BU10" i="12"/>
  <c r="U8" i="12"/>
  <c r="AG14" i="12"/>
  <c r="C21" i="14" s="1"/>
  <c r="AW9" i="12"/>
  <c r="CC12" i="12"/>
  <c r="Y11" i="12"/>
  <c r="BA12" i="12"/>
  <c r="I9" i="12"/>
  <c r="M8" i="12"/>
  <c r="AC8" i="12"/>
  <c r="AK9" i="12"/>
  <c r="BE9" i="12"/>
  <c r="I20" i="12"/>
  <c r="Q8" i="12"/>
  <c r="U14" i="12"/>
  <c r="C18" i="14" s="1"/>
  <c r="AC10" i="12"/>
  <c r="AG12" i="12"/>
  <c r="AK10" i="12"/>
  <c r="AW7" i="12"/>
  <c r="BA11" i="12"/>
  <c r="BI8" i="12"/>
  <c r="CG10" i="12"/>
  <c r="AC20" i="12"/>
  <c r="BA17" i="12"/>
  <c r="BQ23" i="12"/>
  <c r="E30" i="14" s="1"/>
  <c r="Q10" i="12"/>
  <c r="Y9" i="12"/>
  <c r="AC12" i="12"/>
  <c r="AK14" i="12"/>
  <c r="C22" i="14" s="1"/>
  <c r="AW10" i="12"/>
  <c r="BA14" i="12"/>
  <c r="C26" i="14" s="1"/>
  <c r="BM11" i="12"/>
  <c r="Q16" i="12"/>
  <c r="AG21" i="12"/>
  <c r="BA21" i="12"/>
  <c r="BY16" i="12"/>
  <c r="AG20" i="12"/>
  <c r="Q12" i="12"/>
  <c r="Y10" i="12"/>
  <c r="AO8" i="12"/>
  <c r="AW11" i="12"/>
  <c r="BE7" i="12"/>
  <c r="BQ8" i="12"/>
  <c r="Q17" i="12"/>
  <c r="AK17" i="12"/>
  <c r="BE19" i="12"/>
  <c r="CC16" i="12"/>
  <c r="BA18" i="12"/>
  <c r="I23" i="12"/>
  <c r="E15" i="14" s="1"/>
  <c r="C25" i="12"/>
  <c r="Q20" i="12"/>
  <c r="AK23" i="12"/>
  <c r="E22" i="14" s="1"/>
  <c r="BI19" i="12"/>
  <c r="CC20" i="12"/>
  <c r="U9" i="12"/>
  <c r="Y12" i="12"/>
  <c r="AG8" i="12"/>
  <c r="AK7" i="12"/>
  <c r="AO10" i="12"/>
  <c r="AW14" i="12"/>
  <c r="C25" i="14" s="1"/>
  <c r="BE11" i="12"/>
  <c r="BU11" i="12"/>
  <c r="U18" i="12"/>
  <c r="AO23" i="12"/>
  <c r="E23" i="14" s="1"/>
  <c r="BM16" i="12"/>
  <c r="CG18" i="12"/>
  <c r="M16" i="12"/>
  <c r="BU18" i="12"/>
  <c r="I17" i="12"/>
  <c r="I18" i="12"/>
  <c r="M9" i="12"/>
  <c r="U10" i="12"/>
  <c r="Y14" i="12"/>
  <c r="C19" i="14" s="1"/>
  <c r="AG10" i="12"/>
  <c r="AK8" i="12"/>
  <c r="AO11" i="12"/>
  <c r="BA8" i="12"/>
  <c r="BE14" i="12"/>
  <c r="BY7" i="12"/>
  <c r="Y18" i="12"/>
  <c r="AS19" i="12"/>
  <c r="BM21" i="12"/>
  <c r="Q11" i="12"/>
  <c r="U12" i="12"/>
  <c r="Y7" i="12"/>
  <c r="AC7" i="12"/>
  <c r="AK12" i="12"/>
  <c r="AO14" i="12"/>
  <c r="BA7" i="12"/>
  <c r="BE8" i="12"/>
  <c r="BM9" i="12"/>
  <c r="BY12" i="12"/>
  <c r="Q14" i="12"/>
  <c r="C17" i="14" s="1"/>
  <c r="Y8" i="12"/>
  <c r="AC9" i="12"/>
  <c r="AG9" i="12"/>
  <c r="AG7" i="12"/>
  <c r="AO7" i="12"/>
  <c r="AW8" i="12"/>
  <c r="BA9" i="12"/>
  <c r="BE10" i="12"/>
  <c r="BM12" i="12"/>
  <c r="CC14" i="12"/>
  <c r="C33" i="14" s="1"/>
  <c r="Y19" i="12"/>
  <c r="AS16" i="12"/>
  <c r="BI20" i="12"/>
  <c r="CC17" i="12"/>
  <c r="BQ10" i="12"/>
  <c r="BY10" i="12"/>
  <c r="CG14" i="12"/>
  <c r="C34" i="14" s="1"/>
  <c r="U16" i="12"/>
  <c r="AC18" i="12"/>
  <c r="AK20" i="12"/>
  <c r="AS23" i="12"/>
  <c r="E24" i="14" s="1"/>
  <c r="BE17" i="12"/>
  <c r="BM19" i="12"/>
  <c r="BU21" i="12"/>
  <c r="CG16" i="12"/>
  <c r="BI10" i="12"/>
  <c r="BQ9" i="12"/>
  <c r="BY11" i="12"/>
  <c r="I16" i="12"/>
  <c r="U17" i="12"/>
  <c r="AC19" i="12"/>
  <c r="AK21" i="12"/>
  <c r="AW16" i="12"/>
  <c r="BE18" i="12"/>
  <c r="BM20" i="12"/>
  <c r="BU23" i="12"/>
  <c r="E31" i="14" s="1"/>
  <c r="CG17" i="12"/>
  <c r="BM7" i="12"/>
  <c r="BQ14" i="12"/>
  <c r="C30" i="14" s="1"/>
  <c r="CC8" i="12"/>
  <c r="M19" i="12"/>
  <c r="U21" i="12"/>
  <c r="AG16" i="12"/>
  <c r="AO18" i="12"/>
  <c r="AW20" i="12"/>
  <c r="BE23" i="12"/>
  <c r="E27" i="14" s="1"/>
  <c r="BQ17" i="12"/>
  <c r="BY19" i="12"/>
  <c r="CG21" i="12"/>
  <c r="BM8" i="12"/>
  <c r="BU9" i="12"/>
  <c r="CC11" i="12"/>
  <c r="M23" i="12"/>
  <c r="E16" i="14" s="1"/>
  <c r="Y17" i="12"/>
  <c r="AG19" i="12"/>
  <c r="AO21" i="12"/>
  <c r="BA16" i="12"/>
  <c r="BI18" i="12"/>
  <c r="BQ20" i="12"/>
  <c r="BY23" i="12"/>
  <c r="E32" i="14" s="1"/>
  <c r="BI9" i="12"/>
  <c r="BM10" i="12"/>
  <c r="BQ11" i="12"/>
  <c r="BU12" i="12"/>
  <c r="BY14" i="12"/>
  <c r="C32" i="14" s="1"/>
  <c r="CG8" i="12"/>
  <c r="M17" i="12"/>
  <c r="Q18" i="12"/>
  <c r="U19" i="12"/>
  <c r="Y20" i="12"/>
  <c r="AC21" i="12"/>
  <c r="AG23" i="12"/>
  <c r="E21" i="14" s="1"/>
  <c r="AO16" i="12"/>
  <c r="AS17" i="12"/>
  <c r="AW18" i="12"/>
  <c r="BA19" i="12"/>
  <c r="BE20" i="12"/>
  <c r="BI21" i="12"/>
  <c r="BM23" i="12"/>
  <c r="E29" i="14" s="1"/>
  <c r="BU16" i="12"/>
  <c r="BY17" i="12"/>
  <c r="CC18" i="12"/>
  <c r="CG19" i="12"/>
  <c r="BQ12" i="12"/>
  <c r="BU14" i="12"/>
  <c r="C31" i="14" s="1"/>
  <c r="CC7" i="12"/>
  <c r="CG9" i="12"/>
  <c r="M18" i="12"/>
  <c r="Q19" i="12"/>
  <c r="U20" i="12"/>
  <c r="Y21" i="12"/>
  <c r="AC23" i="12"/>
  <c r="E20" i="14" s="1"/>
  <c r="AK16" i="12"/>
  <c r="AO17" i="12"/>
  <c r="AS18" i="12"/>
  <c r="AW19" i="12"/>
  <c r="BA20" i="12"/>
  <c r="BE21" i="12"/>
  <c r="BI23" i="12"/>
  <c r="E28" i="14" s="1"/>
  <c r="BQ16" i="12"/>
  <c r="BU17" i="12"/>
  <c r="BY18" i="12"/>
  <c r="CC19" i="12"/>
  <c r="CG20" i="12"/>
  <c r="BI12" i="12"/>
  <c r="BM14" i="12"/>
  <c r="C29" i="14" s="1"/>
  <c r="BU7" i="12"/>
  <c r="BY8" i="12"/>
  <c r="CC9" i="12"/>
  <c r="CG11" i="12"/>
  <c r="M20" i="12"/>
  <c r="Q21" i="12"/>
  <c r="U23" i="12"/>
  <c r="E18" i="14" s="1"/>
  <c r="AC16" i="12"/>
  <c r="AG17" i="12"/>
  <c r="AK18" i="12"/>
  <c r="AO19" i="12"/>
  <c r="AS20" i="12"/>
  <c r="AW21" i="12"/>
  <c r="BA23" i="12"/>
  <c r="E26" i="14" s="1"/>
  <c r="BI16" i="12"/>
  <c r="BM17" i="12"/>
  <c r="BQ18" i="12"/>
  <c r="BU19" i="12"/>
  <c r="BY20" i="12"/>
  <c r="CC21" i="12"/>
  <c r="CG23" i="12"/>
  <c r="E34" i="14" s="1"/>
  <c r="BE12" i="12"/>
  <c r="BI14" i="12"/>
  <c r="C28" i="14" s="1"/>
  <c r="BQ7" i="12"/>
  <c r="BU8" i="12"/>
  <c r="BY9" i="12"/>
  <c r="CC10" i="12"/>
  <c r="M21" i="12"/>
  <c r="Q23" i="12"/>
  <c r="E17" i="14" s="1"/>
  <c r="Y16" i="12"/>
  <c r="AC17" i="12"/>
  <c r="AG18" i="12"/>
  <c r="AK19" i="12"/>
  <c r="AO20" i="12"/>
  <c r="AS21" i="12"/>
  <c r="AW23" i="12"/>
  <c r="E25" i="14" s="1"/>
  <c r="BE16" i="12"/>
  <c r="BI17" i="12"/>
  <c r="BM18" i="12"/>
  <c r="BQ19" i="12"/>
  <c r="BU20" i="12"/>
  <c r="BY21" i="12"/>
  <c r="CG7" i="12"/>
  <c r="G34" i="14" l="1"/>
  <c r="BQ25" i="12"/>
  <c r="AK25" i="12"/>
  <c r="BE25" i="12"/>
  <c r="C27" i="14"/>
  <c r="AO25" i="12"/>
  <c r="C23" i="14"/>
  <c r="CC25" i="12"/>
  <c r="Y25" i="12"/>
  <c r="AC25" i="12"/>
  <c r="I25" i="12"/>
  <c r="BU25" i="12"/>
  <c r="AW25" i="12"/>
  <c r="Q25" i="12"/>
  <c r="BY25" i="12"/>
  <c r="CG25" i="12"/>
  <c r="M25" i="12"/>
  <c r="BI25" i="12"/>
  <c r="AG25" i="12"/>
  <c r="G32" i="14"/>
  <c r="BM25" i="12"/>
  <c r="BA25" i="12"/>
  <c r="U25" i="12"/>
  <c r="H22" i="12"/>
  <c r="I22" i="12" s="1"/>
  <c r="F21" i="12"/>
  <c r="F20" i="12"/>
  <c r="F19" i="12"/>
  <c r="F18" i="12"/>
  <c r="F17" i="12"/>
  <c r="F16" i="12"/>
  <c r="CB4" i="12"/>
  <c r="BX4" i="12"/>
  <c r="BT4" i="12"/>
  <c r="BP4" i="12"/>
  <c r="BL4" i="12"/>
  <c r="BH4" i="12"/>
  <c r="BD4" i="12"/>
  <c r="AZ4" i="12"/>
  <c r="AV4" i="12"/>
  <c r="AR4" i="12"/>
  <c r="AN4" i="12"/>
  <c r="AJ4" i="12"/>
  <c r="AF4" i="12"/>
  <c r="AB4" i="12"/>
  <c r="X4" i="12"/>
  <c r="T4" i="12"/>
  <c r="P4" i="12"/>
  <c r="L4" i="12"/>
  <c r="H4" i="12"/>
  <c r="C2" i="12"/>
  <c r="F12" i="12"/>
  <c r="F11" i="12"/>
  <c r="F10" i="12"/>
  <c r="F9" i="12"/>
  <c r="F8" i="12"/>
  <c r="F7" i="12"/>
  <c r="C4" i="15" a="1"/>
  <c r="C4" i="15" s="1"/>
  <c r="C3" i="15" a="1"/>
  <c r="C3" i="15" s="1"/>
  <c r="C2" i="15" a="1"/>
  <c r="C2" i="15" s="1"/>
  <c r="G15" i="14"/>
  <c r="G33" i="14"/>
  <c r="G31" i="14"/>
  <c r="CF22" i="12"/>
  <c r="CG22" i="12" s="1"/>
  <c r="CG13" i="12"/>
  <c r="CB22" i="12"/>
  <c r="CC22" i="12" s="1"/>
  <c r="CB13" i="12"/>
  <c r="CC13" i="12" s="1"/>
  <c r="BX22" i="12"/>
  <c r="BY22" i="12" s="1"/>
  <c r="BX13" i="12"/>
  <c r="BY13" i="12" s="1"/>
  <c r="BT22" i="12"/>
  <c r="BU22" i="12" s="1"/>
  <c r="BT13" i="12"/>
  <c r="BU13" i="12" s="1"/>
  <c r="BP22" i="12"/>
  <c r="BQ22" i="12" s="1"/>
  <c r="BP13" i="12"/>
  <c r="BQ13" i="12" s="1"/>
  <c r="BL22" i="12"/>
  <c r="BM22" i="12" s="1"/>
  <c r="BL13" i="12"/>
  <c r="BM13" i="12" s="1"/>
  <c r="BH22" i="12"/>
  <c r="BI22" i="12" s="1"/>
  <c r="BH13" i="12"/>
  <c r="BI13" i="12" s="1"/>
  <c r="I13" i="12"/>
  <c r="G26" i="14"/>
  <c r="BD22" i="12"/>
  <c r="BE22" i="12" s="1"/>
  <c r="BD13" i="12"/>
  <c r="BE13" i="12" s="1"/>
  <c r="AZ13" i="12"/>
  <c r="BA13" i="12" s="1"/>
  <c r="AV13" i="12"/>
  <c r="AW13" i="12" s="1"/>
  <c r="AR13" i="12"/>
  <c r="AS13" i="12" s="1"/>
  <c r="AN13" i="12"/>
  <c r="AO13" i="12" s="1"/>
  <c r="AK13" i="12"/>
  <c r="AF13" i="12"/>
  <c r="AG13" i="12" s="1"/>
  <c r="Y13" i="12"/>
  <c r="T13" i="12"/>
  <c r="U13" i="12" s="1"/>
  <c r="P13" i="12"/>
  <c r="Q13" i="12" s="1"/>
  <c r="L13" i="12"/>
  <c r="M13" i="12" s="1"/>
  <c r="L22" i="12"/>
  <c r="M22" i="12" s="1"/>
  <c r="P22" i="12"/>
  <c r="Q22" i="12" s="1"/>
  <c r="T22" i="12"/>
  <c r="U22" i="12" s="1"/>
  <c r="X22" i="12"/>
  <c r="Y22" i="12" s="1"/>
  <c r="AB22" i="12"/>
  <c r="AC22" i="12" s="1"/>
  <c r="AF22" i="12"/>
  <c r="AG22" i="12" s="1"/>
  <c r="AJ22" i="12"/>
  <c r="AK22" i="12" s="1"/>
  <c r="AN22" i="12"/>
  <c r="AO22" i="12" s="1"/>
  <c r="AR22" i="12"/>
  <c r="AS22" i="12" s="1"/>
  <c r="AV22" i="12"/>
  <c r="AW22" i="12" s="1"/>
  <c r="AZ22" i="12"/>
  <c r="BA22" i="12" s="1"/>
  <c r="AP6" i="21" l="1"/>
  <c r="AP6" i="24"/>
  <c r="AP6" i="22"/>
  <c r="AP6" i="25"/>
  <c r="AP6" i="23"/>
  <c r="BT6" i="25"/>
  <c r="BT6" i="23"/>
  <c r="BT6" i="24"/>
  <c r="BT6" i="22"/>
  <c r="CL6" i="24"/>
  <c r="CL6" i="22"/>
  <c r="CL6" i="25"/>
  <c r="CL6" i="23"/>
  <c r="BZ6" i="25"/>
  <c r="BZ6" i="23"/>
  <c r="BZ6" i="24"/>
  <c r="BZ6" i="22"/>
  <c r="AV6" i="24"/>
  <c r="AV6" i="22"/>
  <c r="AV6" i="25"/>
  <c r="AV6" i="23"/>
  <c r="AJ6" i="21"/>
  <c r="AJ6" i="25"/>
  <c r="AJ6" i="23"/>
  <c r="AJ6" i="24"/>
  <c r="AJ6" i="22"/>
  <c r="AP6" i="15"/>
  <c r="BB6" i="22"/>
  <c r="BB6" i="24"/>
  <c r="BB6" i="23"/>
  <c r="BB6" i="25"/>
  <c r="BH6" i="24"/>
  <c r="BH6" i="22"/>
  <c r="BH6" i="25"/>
  <c r="BH6" i="23"/>
  <c r="CF6" i="25"/>
  <c r="CF6" i="23"/>
  <c r="CF6" i="24"/>
  <c r="CF6" i="22"/>
  <c r="BN6" i="22"/>
  <c r="BN6" i="25"/>
  <c r="BN6" i="23"/>
  <c r="BN6" i="24"/>
  <c r="DJ6" i="21"/>
  <c r="DJ6" i="25"/>
  <c r="DJ6" i="24"/>
  <c r="DJ6" i="23"/>
  <c r="DJ6" i="22"/>
  <c r="AD6" i="25"/>
  <c r="AD6" i="24"/>
  <c r="AD6" i="23"/>
  <c r="AD6" i="22"/>
  <c r="X6" i="25"/>
  <c r="X6" i="24"/>
  <c r="X6" i="23"/>
  <c r="X6" i="22"/>
  <c r="D9" i="15"/>
  <c r="G9" i="15" s="1"/>
  <c r="D9" i="25"/>
  <c r="D9" i="24"/>
  <c r="D9" i="23"/>
  <c r="D9" i="22"/>
  <c r="D9" i="21"/>
  <c r="D8" i="15"/>
  <c r="G8" i="15" s="1"/>
  <c r="D8" i="25"/>
  <c r="D8" i="24"/>
  <c r="D8" i="23"/>
  <c r="D8" i="22"/>
  <c r="D8" i="21"/>
  <c r="F6" i="25"/>
  <c r="F6" i="24"/>
  <c r="F6" i="23"/>
  <c r="F6" i="22"/>
  <c r="L6" i="25"/>
  <c r="L6" i="24"/>
  <c r="L6" i="23"/>
  <c r="L6" i="22"/>
  <c r="CR6" i="25"/>
  <c r="CR6" i="24"/>
  <c r="CR6" i="23"/>
  <c r="CR6" i="22"/>
  <c r="CX6" i="25"/>
  <c r="CX6" i="24"/>
  <c r="CX6" i="23"/>
  <c r="CX6" i="22"/>
  <c r="DD6" i="25"/>
  <c r="DD6" i="24"/>
  <c r="DD6" i="23"/>
  <c r="DD6" i="22"/>
  <c r="R6" i="25"/>
  <c r="R6" i="24"/>
  <c r="R6" i="23"/>
  <c r="R6" i="22"/>
  <c r="G27" i="14"/>
  <c r="G19" i="14"/>
  <c r="DJ6" i="15"/>
  <c r="BT6" i="15"/>
  <c r="BT6" i="21"/>
  <c r="DP6" i="21"/>
  <c r="AD6" i="15"/>
  <c r="AD6" i="21"/>
  <c r="BZ6" i="15"/>
  <c r="BZ6" i="21"/>
  <c r="CF6" i="15"/>
  <c r="CF6" i="21"/>
  <c r="AJ6" i="15"/>
  <c r="CL6" i="15"/>
  <c r="CL6" i="21"/>
  <c r="AV6" i="15"/>
  <c r="AV6" i="21"/>
  <c r="CR6" i="15"/>
  <c r="CR6" i="21"/>
  <c r="X6" i="15"/>
  <c r="X6" i="21"/>
  <c r="G29" i="14"/>
  <c r="F6" i="15"/>
  <c r="F6" i="21"/>
  <c r="BB6" i="15"/>
  <c r="BB6" i="21"/>
  <c r="CX6" i="15"/>
  <c r="CX6" i="21"/>
  <c r="L6" i="15"/>
  <c r="L6" i="21"/>
  <c r="BH6" i="15"/>
  <c r="BH6" i="21"/>
  <c r="DD6" i="15"/>
  <c r="DD6" i="21"/>
  <c r="R6" i="15"/>
  <c r="R6" i="21"/>
  <c r="BN6" i="15"/>
  <c r="BN6" i="21"/>
  <c r="G22" i="14"/>
  <c r="G30" i="14"/>
  <c r="G28" i="14"/>
  <c r="G25" i="14"/>
  <c r="G18" i="14"/>
  <c r="G20" i="14"/>
  <c r="G23" i="14"/>
  <c r="G21" i="14"/>
  <c r="G17" i="14"/>
  <c r="H14" i="14"/>
  <c r="G16" i="14"/>
  <c r="AW9" i="15" l="1"/>
  <c r="BI9" i="15"/>
  <c r="M9" i="15"/>
  <c r="AK9" i="15"/>
  <c r="AQ9" i="15"/>
  <c r="CA9" i="15"/>
  <c r="CM9" i="15"/>
  <c r="Y8" i="15"/>
  <c r="DQ8" i="15"/>
  <c r="AW8" i="15"/>
  <c r="CG8" i="15"/>
  <c r="DK8" i="15"/>
  <c r="BC8" i="15"/>
  <c r="S8" i="15"/>
  <c r="CM8" i="15"/>
  <c r="BO8" i="15"/>
  <c r="AQ8" i="15"/>
  <c r="BI8" i="15"/>
  <c r="BI10" i="15" s="1"/>
  <c r="CA8" i="15"/>
  <c r="DE8" i="15"/>
  <c r="AK8" i="15"/>
  <c r="AE8" i="15"/>
  <c r="M8" i="15"/>
  <c r="CS8" i="15"/>
  <c r="BU8" i="15"/>
  <c r="CY8" i="15"/>
  <c r="AE9" i="15"/>
  <c r="CY9" i="15"/>
  <c r="S9" i="15"/>
  <c r="CG9" i="15"/>
  <c r="DE9" i="15"/>
  <c r="DQ9" i="15"/>
  <c r="CS9" i="15"/>
  <c r="BU9" i="15"/>
  <c r="BO9" i="15"/>
  <c r="Y9" i="15"/>
  <c r="BC9" i="15"/>
  <c r="DK9" i="15"/>
  <c r="DS10" i="25"/>
  <c r="DM10" i="25"/>
  <c r="DG10" i="25"/>
  <c r="DA10" i="25"/>
  <c r="CU10" i="25"/>
  <c r="CO10" i="25"/>
  <c r="CI10" i="25"/>
  <c r="CC10" i="25"/>
  <c r="BW10" i="25"/>
  <c r="BQ10" i="25"/>
  <c r="BK10" i="25"/>
  <c r="BE10" i="25"/>
  <c r="AY10" i="25"/>
  <c r="AS10" i="25"/>
  <c r="AM10" i="25"/>
  <c r="AG10" i="25"/>
  <c r="AA10" i="25"/>
  <c r="U10" i="25"/>
  <c r="O10" i="25"/>
  <c r="I10" i="25"/>
  <c r="DS10" i="24"/>
  <c r="DM10" i="24"/>
  <c r="DG10" i="24"/>
  <c r="DA10" i="24"/>
  <c r="CU10" i="24"/>
  <c r="CO10" i="24"/>
  <c r="CI10" i="24"/>
  <c r="CC10" i="24"/>
  <c r="BW10" i="24"/>
  <c r="BQ10" i="24"/>
  <c r="BK10" i="24"/>
  <c r="BE10" i="24"/>
  <c r="AY10" i="24"/>
  <c r="AS10" i="24"/>
  <c r="AM10" i="24"/>
  <c r="AG10" i="24"/>
  <c r="AA10" i="24"/>
  <c r="U10" i="24"/>
  <c r="O10" i="24"/>
  <c r="I10" i="24"/>
  <c r="DS10" i="23"/>
  <c r="DM10" i="23"/>
  <c r="DG10" i="23"/>
  <c r="DA10" i="23"/>
  <c r="CU10" i="23"/>
  <c r="CO10" i="23"/>
  <c r="CI10" i="23"/>
  <c r="CC10" i="23"/>
  <c r="BW10" i="23"/>
  <c r="BQ10" i="23"/>
  <c r="BK10" i="23"/>
  <c r="BE10" i="23"/>
  <c r="AY10" i="23"/>
  <c r="AS10" i="23"/>
  <c r="AM10" i="23"/>
  <c r="AG10" i="23"/>
  <c r="AA10" i="23"/>
  <c r="U10" i="23"/>
  <c r="O10" i="23"/>
  <c r="I10" i="23"/>
  <c r="DS10" i="22"/>
  <c r="DM10" i="22"/>
  <c r="DG10" i="22"/>
  <c r="DA10" i="22"/>
  <c r="CU10" i="22"/>
  <c r="CO10" i="22"/>
  <c r="CI10" i="22"/>
  <c r="CC10" i="22"/>
  <c r="BW10" i="22"/>
  <c r="BQ10" i="22"/>
  <c r="BK10" i="22"/>
  <c r="BE10" i="22"/>
  <c r="AY10" i="22"/>
  <c r="AS10" i="22"/>
  <c r="AM10" i="22"/>
  <c r="AG10" i="22"/>
  <c r="AA10" i="22"/>
  <c r="U10" i="22"/>
  <c r="O10" i="22"/>
  <c r="I10" i="22"/>
  <c r="DS10" i="21"/>
  <c r="DM10" i="21"/>
  <c r="DG10" i="21"/>
  <c r="DA10" i="21"/>
  <c r="CU10" i="21"/>
  <c r="CO10" i="21"/>
  <c r="CI10" i="21"/>
  <c r="CC10" i="21"/>
  <c r="BW10" i="21"/>
  <c r="BQ10" i="21"/>
  <c r="BK10" i="21"/>
  <c r="BE10" i="21"/>
  <c r="AY10" i="21"/>
  <c r="AS10" i="21"/>
  <c r="AM10" i="21"/>
  <c r="AG10" i="21"/>
  <c r="AA10" i="21"/>
  <c r="U10" i="21"/>
  <c r="O10" i="21"/>
  <c r="I10" i="21"/>
  <c r="DS10" i="15"/>
  <c r="DM10" i="15"/>
  <c r="DG10" i="15"/>
  <c r="DA10" i="15"/>
  <c r="CU10" i="15"/>
  <c r="CO10" i="15"/>
  <c r="CI10" i="15"/>
  <c r="CC10" i="15"/>
  <c r="CY8" i="21"/>
  <c r="DK8" i="21"/>
  <c r="DE8" i="21"/>
  <c r="BO8" i="21"/>
  <c r="BI8" i="21"/>
  <c r="BC8" i="21"/>
  <c r="AE8" i="21"/>
  <c r="S8" i="21"/>
  <c r="M8" i="21"/>
  <c r="G8" i="21"/>
  <c r="Y8" i="21"/>
  <c r="BU8" i="21"/>
  <c r="DQ8" i="21"/>
  <c r="CA8" i="21"/>
  <c r="AK8" i="21"/>
  <c r="CG8" i="21"/>
  <c r="AQ8" i="21"/>
  <c r="CM8" i="21"/>
  <c r="AW8" i="21"/>
  <c r="CS8" i="21"/>
  <c r="CY8" i="22"/>
  <c r="DQ8" i="22"/>
  <c r="DE8" i="22"/>
  <c r="CA8" i="22"/>
  <c r="BU8" i="22"/>
  <c r="BI8" i="22"/>
  <c r="AE8" i="22"/>
  <c r="Y8" i="22"/>
  <c r="M8" i="22"/>
  <c r="S8" i="22"/>
  <c r="BO8" i="22"/>
  <c r="DK8" i="22"/>
  <c r="AK8" i="22"/>
  <c r="CG8" i="22"/>
  <c r="AQ8" i="22"/>
  <c r="CM8" i="22"/>
  <c r="AW8" i="22"/>
  <c r="CS8" i="22"/>
  <c r="G8" i="22"/>
  <c r="BC8" i="22"/>
  <c r="CY8" i="23"/>
  <c r="DQ8" i="23"/>
  <c r="DK8" i="23"/>
  <c r="DE8" i="23"/>
  <c r="BU8" i="23"/>
  <c r="BO8" i="23"/>
  <c r="BI8" i="23"/>
  <c r="AE8" i="23"/>
  <c r="Y8" i="23"/>
  <c r="S8" i="23"/>
  <c r="M8" i="23"/>
  <c r="CA8" i="23"/>
  <c r="AK8" i="23"/>
  <c r="CG8" i="23"/>
  <c r="AQ8" i="23"/>
  <c r="CM8" i="23"/>
  <c r="AW8" i="23"/>
  <c r="CS8" i="23"/>
  <c r="G8" i="23"/>
  <c r="BC8" i="23"/>
  <c r="CY8" i="24"/>
  <c r="DK8" i="24"/>
  <c r="DE8" i="24"/>
  <c r="BO8" i="24"/>
  <c r="BI8" i="24"/>
  <c r="S8" i="24"/>
  <c r="M8" i="24"/>
  <c r="Y8" i="24"/>
  <c r="BU8" i="24"/>
  <c r="DQ8" i="24"/>
  <c r="AE8" i="24"/>
  <c r="CA8" i="24"/>
  <c r="AK8" i="24"/>
  <c r="CG8" i="24"/>
  <c r="AQ8" i="24"/>
  <c r="CM8" i="24"/>
  <c r="AW8" i="24"/>
  <c r="CS8" i="24"/>
  <c r="G8" i="24"/>
  <c r="BC8" i="24"/>
  <c r="CS8" i="25"/>
  <c r="DK8" i="25"/>
  <c r="DE8" i="25"/>
  <c r="CY8" i="25"/>
  <c r="CM8" i="25"/>
  <c r="CG8" i="25"/>
  <c r="CA8" i="25"/>
  <c r="BO8" i="25"/>
  <c r="BI8" i="25"/>
  <c r="BC8" i="25"/>
  <c r="AQ8" i="25"/>
  <c r="AK8" i="25"/>
  <c r="AE8" i="25"/>
  <c r="S8" i="25"/>
  <c r="M8" i="25"/>
  <c r="G8" i="25"/>
  <c r="Y8" i="25"/>
  <c r="BU8" i="25"/>
  <c r="DQ8" i="25"/>
  <c r="AW8" i="25"/>
  <c r="DQ9" i="21"/>
  <c r="CG9" i="21"/>
  <c r="CA9" i="21"/>
  <c r="AK9" i="21"/>
  <c r="AE9" i="21"/>
  <c r="AQ9" i="21"/>
  <c r="CM9" i="21"/>
  <c r="AW9" i="21"/>
  <c r="CS9" i="21"/>
  <c r="G9" i="21"/>
  <c r="BC9" i="21"/>
  <c r="CY9" i="21"/>
  <c r="M9" i="21"/>
  <c r="M10" i="21" s="1"/>
  <c r="BI9" i="21"/>
  <c r="DE9" i="21"/>
  <c r="S9" i="21"/>
  <c r="BO9" i="21"/>
  <c r="DK9" i="21"/>
  <c r="Y9" i="21"/>
  <c r="BU9" i="21"/>
  <c r="DQ9" i="22"/>
  <c r="CM9" i="22"/>
  <c r="AQ9" i="22"/>
  <c r="AE9" i="22"/>
  <c r="CA9" i="22"/>
  <c r="AK9" i="22"/>
  <c r="CG9" i="22"/>
  <c r="CS9" i="22"/>
  <c r="G9" i="22"/>
  <c r="BC9" i="22"/>
  <c r="CY9" i="22"/>
  <c r="AW9" i="22"/>
  <c r="M9" i="22"/>
  <c r="BI9" i="22"/>
  <c r="DE9" i="22"/>
  <c r="S9" i="22"/>
  <c r="BO9" i="22"/>
  <c r="DK9" i="22"/>
  <c r="Y9" i="22"/>
  <c r="BU9" i="22"/>
  <c r="DQ9" i="23"/>
  <c r="CM9" i="23"/>
  <c r="CG9" i="23"/>
  <c r="CA9" i="23"/>
  <c r="AQ9" i="23"/>
  <c r="AK9" i="23"/>
  <c r="AE9" i="23"/>
  <c r="AW9" i="23"/>
  <c r="CS9" i="23"/>
  <c r="G9" i="23"/>
  <c r="BC9" i="23"/>
  <c r="CY9" i="23"/>
  <c r="M9" i="23"/>
  <c r="BI9" i="23"/>
  <c r="DE9" i="23"/>
  <c r="S9" i="23"/>
  <c r="BO9" i="23"/>
  <c r="DK9" i="23"/>
  <c r="Y9" i="23"/>
  <c r="BU9" i="23"/>
  <c r="DQ9" i="24"/>
  <c r="CG9" i="24"/>
  <c r="CA9" i="24"/>
  <c r="AK9" i="24"/>
  <c r="AE9" i="24"/>
  <c r="AQ9" i="24"/>
  <c r="CM9" i="24"/>
  <c r="AW9" i="24"/>
  <c r="CS9" i="24"/>
  <c r="G9" i="24"/>
  <c r="BC9" i="24"/>
  <c r="CY9" i="24"/>
  <c r="M9" i="24"/>
  <c r="BI9" i="24"/>
  <c r="DE9" i="24"/>
  <c r="DE10" i="24" s="1"/>
  <c r="S9" i="24"/>
  <c r="BO9" i="24"/>
  <c r="DK9" i="24"/>
  <c r="Y9" i="24"/>
  <c r="BU9" i="24"/>
  <c r="DQ9" i="25"/>
  <c r="CG9" i="25"/>
  <c r="CG10" i="25" s="1"/>
  <c r="CA9" i="25"/>
  <c r="CA10" i="25" s="1"/>
  <c r="AK9" i="25"/>
  <c r="AE9" i="25"/>
  <c r="AQ9" i="25"/>
  <c r="CM9" i="25"/>
  <c r="AW9" i="25"/>
  <c r="AW10" i="25" s="1"/>
  <c r="CS9" i="25"/>
  <c r="G9" i="25"/>
  <c r="BC9" i="25"/>
  <c r="CY9" i="25"/>
  <c r="M9" i="25"/>
  <c r="BI9" i="25"/>
  <c r="DE9" i="25"/>
  <c r="DE10" i="25" s="1"/>
  <c r="S9" i="25"/>
  <c r="BO9" i="25"/>
  <c r="DK9" i="25"/>
  <c r="Y9" i="25"/>
  <c r="BU9" i="25"/>
  <c r="BQ10" i="15"/>
  <c r="U10" i="15"/>
  <c r="BK10" i="15"/>
  <c r="O10" i="15"/>
  <c r="AM10" i="15"/>
  <c r="AG10" i="15"/>
  <c r="BW10" i="15"/>
  <c r="AA10" i="15"/>
  <c r="BE10" i="15"/>
  <c r="I10" i="15"/>
  <c r="AY10" i="15"/>
  <c r="AS10" i="15"/>
  <c r="G10" i="15"/>
  <c r="M10" i="22" l="1"/>
  <c r="AK10" i="15"/>
  <c r="BC10" i="15"/>
  <c r="DE10" i="21"/>
  <c r="AW10" i="15"/>
  <c r="AQ10" i="15"/>
  <c r="CM10" i="15"/>
  <c r="CA10" i="15"/>
  <c r="M10" i="15"/>
  <c r="CG10" i="15"/>
  <c r="Y10" i="15"/>
  <c r="DE10" i="22"/>
  <c r="AE10" i="15"/>
  <c r="DE10" i="15"/>
  <c r="DK10" i="15"/>
  <c r="CS10" i="15"/>
  <c r="AE10" i="22"/>
  <c r="AW10" i="21"/>
  <c r="S10" i="15"/>
  <c r="BU10" i="15"/>
  <c r="M10" i="23"/>
  <c r="DQ10" i="15"/>
  <c r="CY10" i="15"/>
  <c r="BO10" i="15"/>
  <c r="BU10" i="25"/>
  <c r="S10" i="24"/>
  <c r="BC10" i="21"/>
  <c r="CA10" i="21"/>
  <c r="M10" i="24"/>
  <c r="CM10" i="25"/>
  <c r="CY10" i="22"/>
  <c r="AK10" i="23"/>
  <c r="BI10" i="21"/>
  <c r="BU10" i="24"/>
  <c r="CY10" i="24"/>
  <c r="BU10" i="23"/>
  <c r="CM10" i="24"/>
  <c r="BC10" i="23"/>
  <c r="Y10" i="21"/>
  <c r="AW10" i="22"/>
  <c r="AE10" i="25"/>
  <c r="AW10" i="24"/>
  <c r="AQ10" i="24"/>
  <c r="DK10" i="23"/>
  <c r="G10" i="23"/>
  <c r="BC10" i="25"/>
  <c r="CG10" i="22"/>
  <c r="M10" i="25"/>
  <c r="CS10" i="24"/>
  <c r="DQ10" i="22"/>
  <c r="CY10" i="25"/>
  <c r="AK10" i="25"/>
  <c r="S10" i="22"/>
  <c r="CS10" i="22"/>
  <c r="BU10" i="21"/>
  <c r="DK10" i="25"/>
  <c r="BO10" i="21"/>
  <c r="CS10" i="21"/>
  <c r="S10" i="23"/>
  <c r="Y10" i="24"/>
  <c r="DE10" i="23"/>
  <c r="Y10" i="22"/>
  <c r="BI10" i="22"/>
  <c r="DK10" i="21"/>
  <c r="G10" i="21"/>
  <c r="CS10" i="23"/>
  <c r="DQ10" i="23"/>
  <c r="CM10" i="21"/>
  <c r="BO10" i="24"/>
  <c r="BO10" i="22"/>
  <c r="G10" i="22"/>
  <c r="AE10" i="21"/>
  <c r="Y10" i="23"/>
  <c r="CY10" i="21"/>
  <c r="G10" i="25"/>
  <c r="BI10" i="24"/>
  <c r="AK10" i="22"/>
  <c r="BO10" i="23"/>
  <c r="CA10" i="22"/>
  <c r="BO10" i="25"/>
  <c r="CS10" i="25"/>
  <c r="DQ10" i="25"/>
  <c r="S10" i="25"/>
  <c r="AW10" i="23"/>
  <c r="BU10" i="22"/>
  <c r="S10" i="21"/>
  <c r="CY10" i="23"/>
  <c r="Y10" i="25"/>
  <c r="AE10" i="23"/>
  <c r="BC10" i="24"/>
  <c r="BI10" i="25"/>
  <c r="AQ10" i="25"/>
  <c r="DK10" i="24"/>
  <c r="G10" i="24"/>
  <c r="BI10" i="23"/>
  <c r="DK10" i="22"/>
  <c r="BC10" i="22"/>
  <c r="AQ10" i="21"/>
  <c r="CG10" i="24"/>
  <c r="AK10" i="24"/>
  <c r="CA10" i="24"/>
  <c r="AE10" i="24"/>
  <c r="DQ10" i="24"/>
  <c r="CM10" i="23"/>
  <c r="AQ10" i="23"/>
  <c r="CG10" i="23"/>
  <c r="CA10" i="23"/>
  <c r="CM10" i="22"/>
  <c r="AQ10" i="22"/>
  <c r="CG10" i="21"/>
  <c r="AK10" i="21"/>
  <c r="DQ10" i="21"/>
  <c r="AS7" i="12"/>
  <c r="AS9" i="12"/>
  <c r="AS8" i="12"/>
  <c r="AS10" i="12"/>
  <c r="AS11" i="12"/>
  <c r="G24" i="14"/>
  <c r="C24" i="14"/>
  <c r="AS14" i="12"/>
  <c r="AS25" i="12"/>
  <c r="AS12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<sst xmlns="http://schemas.openxmlformats.org/spreadsheetml/2006/main" count="775" uniqueCount="94">
  <si>
    <t>Cells requiring information to be entered by the Procurement Officer</t>
  </si>
  <si>
    <t>Cells requiring information to be entered by Evaluators</t>
  </si>
  <si>
    <t>No.</t>
  </si>
  <si>
    <t>Instruction</t>
  </si>
  <si>
    <t>In 'Final Scores &amp; Short-list' sheet, Procurement Officer enters Title (cell C2), selects 'Works' or 'Professional Services' (cell C3), Evaluator Names (cells C6-C11) and Respondent Names (B15-26)</t>
  </si>
  <si>
    <t xml:space="preserve">Procurement Officer emails a copy of the evaluation workbook to each evaluator with instructions to only complete scoring/comments in their individual 'Evaluator 1-6' sheet (as listed in cells C6-C11 of the 'Final Scores &amp; Shortlist' sheet) </t>
  </si>
  <si>
    <t>Each evaluator enters scores/comments into light orange cells in their 'Evaluator 1-6' sheet.</t>
  </si>
  <si>
    <t xml:space="preserve">Evaluators email completed evaluation workbooks to the Procurement Officer </t>
  </si>
  <si>
    <t>Procurement Officer copies each completed 'Evaluator 1-6' sheet into a consolidated version of the evaluation workbook (see seperate instructions below)</t>
  </si>
  <si>
    <t xml:space="preserve">At moderation meeting, Evaluation Team review individual scores consolidated in 'ROI moderation' sheet and determine Evaluation Team scores by consensus </t>
  </si>
  <si>
    <t>Evaluators may moderate an individual score by overwriting the unprotected formula in the 'Score 0-10' column of the 'ROI Moderation' sheet. Changes to individual scores at moderation must be noted in the comments section</t>
  </si>
  <si>
    <t>The Procurement Officer enters Evaluation Team scores and comments in the 'ROI Moderation' sheet for each criterion/Respondent (e.g. cells H14, H23 for Respondent 1)</t>
  </si>
  <si>
    <t xml:space="preserve">On confirmation of Evaluation Team non-price scores, the Evaluation Team determine Tenders to short-list and the Procurement Officer selects 'Yes' or 'No' in 'Final Scores &amp; Short-list' sheet (Cells L15-O26) </t>
  </si>
  <si>
    <t>Notes</t>
  </si>
  <si>
    <t xml:space="preserve">To copy an 'Evaluator 1-6' sheet into the consolidated evaluation workbook: </t>
  </si>
  <si>
    <t>At the 'Evaluator 1-6 sheet' to be copied, click the 'Review' tab and 'Unprotect Sheet'</t>
  </si>
  <si>
    <t>Click 'select all' button (top left corner)</t>
  </si>
  <si>
    <t>Click 'copy'</t>
  </si>
  <si>
    <t>At the 'Evaluator 1-6' sheet in the consolidated evaluation workbook, click the 'Review' tab and 'Unprotect Sheet'</t>
  </si>
  <si>
    <t>Right click cell A1 and click 'Paste'</t>
  </si>
  <si>
    <t xml:space="preserve"> In the 'Review' tab, click 'Protect Sheet'</t>
  </si>
  <si>
    <r>
      <t xml:space="preserve">For more than six evaluators (normally 3-4 for an open tender), more than 12 respondents or for other assistance, email </t>
    </r>
    <r>
      <rPr>
        <u/>
        <sz val="10"/>
        <color indexed="8"/>
        <rFont val="Arial"/>
        <family val="2"/>
      </rPr>
      <t xml:space="preserve">eis.procurement@education.govt.nz </t>
    </r>
  </si>
  <si>
    <t xml:space="preserve">For closed RFP from ROI, shortlisted respondents' Evaluation Team scores for capability and capacity are transferred from the ROI and are to be reviewed and confirmed/adjusted by the Evaluation Team at the moderation meeting </t>
  </si>
  <si>
    <t>Price comments should be recorded with the price analysis (e.g. Works price evaluation workbook)</t>
  </si>
  <si>
    <t xml:space="preserve">If an Evaluation Team score cannot be agreed by consensus, the majority score is to be entered and the comments should note the dissenting evaluator(s) and their concerns </t>
  </si>
  <si>
    <t>Works</t>
  </si>
  <si>
    <t>Prof Svcs</t>
  </si>
  <si>
    <t>Capability</t>
  </si>
  <si>
    <t>Capacity</t>
  </si>
  <si>
    <t xml:space="preserve">Evaluation criteria weightings must be as per approved procurement plan </t>
  </si>
  <si>
    <t>School Property ROI Evaluation Workbook 2017-2</t>
  </si>
  <si>
    <t>Procurement Title</t>
  </si>
  <si>
    <t>Works/Professional Services</t>
  </si>
  <si>
    <t>Professional Services</t>
  </si>
  <si>
    <t>Evaluation Team</t>
  </si>
  <si>
    <t>Evaluator 1 (Chair)</t>
  </si>
  <si>
    <t>Evaluator 2</t>
  </si>
  <si>
    <t>Evaluator 3</t>
  </si>
  <si>
    <t>Evaluator 4</t>
  </si>
  <si>
    <t>Evaluator 5</t>
  </si>
  <si>
    <t>Evaluator 6</t>
  </si>
  <si>
    <t>Yes</t>
  </si>
  <si>
    <t>No</t>
  </si>
  <si>
    <t>Tenderer Name</t>
  </si>
  <si>
    <t>TOTAL</t>
  </si>
  <si>
    <t>Short-listed?</t>
  </si>
  <si>
    <t>/</t>
  </si>
  <si>
    <t>Name 6</t>
  </si>
  <si>
    <t>Name 7</t>
  </si>
  <si>
    <t>Name 8</t>
  </si>
  <si>
    <t>Name 9</t>
  </si>
  <si>
    <t>Name 10</t>
  </si>
  <si>
    <t>Name 11</t>
  </si>
  <si>
    <t>Name 12</t>
  </si>
  <si>
    <t>Name 13</t>
  </si>
  <si>
    <t>Name 14</t>
  </si>
  <si>
    <t>Name 15</t>
  </si>
  <si>
    <t>Name 16</t>
  </si>
  <si>
    <t>Name 17</t>
  </si>
  <si>
    <t>Name 18</t>
  </si>
  <si>
    <t>Comments</t>
  </si>
  <si>
    <t>[Rationale for excluding any tender for non-conformance with any non-price criterion and overall rationale for selection of short-list]</t>
  </si>
  <si>
    <t>Criterion</t>
  </si>
  <si>
    <t>Weighting</t>
  </si>
  <si>
    <t>Evaluator</t>
  </si>
  <si>
    <t>Score (0-10)</t>
  </si>
  <si>
    <t>Weighted Score</t>
  </si>
  <si>
    <t>Evaluation Team Comments</t>
  </si>
  <si>
    <t>%</t>
  </si>
  <si>
    <t xml:space="preserve">Capability: [Evaluation Team discussion, comments, evidence considered, source of evidence, moderation to individual scores and rationale for Evaluation Team score]                                              </t>
  </si>
  <si>
    <t>Average Score</t>
  </si>
  <si>
    <t>Evaluation Team Score</t>
  </si>
  <si>
    <t>Capacity: [Evaluation Team discussion, comments, evidence considered, source of evidence, moderation to individual scores and rationale for Evaluation Team score]</t>
  </si>
  <si>
    <t>Total</t>
  </si>
  <si>
    <t>Evaluator Name</t>
  </si>
  <si>
    <t>Criteria</t>
  </si>
  <si>
    <t>Description</t>
  </si>
  <si>
    <t xml:space="preserve">Capability </t>
  </si>
  <si>
    <t xml:space="preserve">Does the Respondent (including Key Personnel and sub-contractors/consultants) have sufficient skills/expertise to deliver the requirement?
• If yes, to what extent does the Respondent’s capability provide additional benefit/reduce risk?
• If no, to what extent is the Respondent‘s capability deficient and/or an increase in risk?
Capability is evidenced by the Respondent’s:
• professional association memberships, accreditations, certifications and (for named personnel) qualifications 
• experience: the quantity of recent/relevant/comparable previous performance
• track record: the quality of recent/relevant/comparable previous performance.
</t>
  </si>
  <si>
    <t xml:space="preserve">Does the Respondent have sufficient available resources to deliver the requirement?
• If yes, to what extent does the Respondent’s capacity provide additional benefit/reduce risk?
• If no, to what extent is the Respondent‘s capacity deficient and/or an increase in risk?
Capacity is evidenced by the Respondent’s:
• Resources: Are there enough suitable resources to deliver the requirement?
• Availability: Will sufficient capable resources be available to deliver the requirement by the intended completion date? Will named personnel be available when required?
• Contingency (optional): Are there sufficient back-up resources to provide assurance that the requirement will be delivered by the intended completion date?
</t>
  </si>
  <si>
    <t>Scoring Scale</t>
  </si>
  <si>
    <t xml:space="preserve">9-10  -  EXCELLENT - Exceeds the criterion to provide substantial additional benefit and/or reduction </t>
  </si>
  <si>
    <t>6-8  -  GOOD - Exceeds the criterion to provide some additional benefit and/or reduction of risk</t>
  </si>
  <si>
    <t xml:space="preserve">5  -  ACCEPTABLE - Meets the criterion </t>
  </si>
  <si>
    <t xml:space="preserve">3-4  -  MINOR DEFICIENCY - Does not meet the criterion due to minor deficiency and/or risk </t>
  </si>
  <si>
    <t xml:space="preserve">1-2  -  MAJOR DEFICIENCY - Does not meet the criterion due to major deficiency and /or risk  </t>
  </si>
  <si>
    <t xml:space="preserve">0  -  UNACCEPTABLE - Does not comply, insufficient information provided or un-acceptable deficiency and/or risk </t>
  </si>
  <si>
    <t>Name 1</t>
  </si>
  <si>
    <t>Name 2</t>
  </si>
  <si>
    <t>Name 3</t>
  </si>
  <si>
    <t>Name 4</t>
  </si>
  <si>
    <t>Name 5</t>
  </si>
  <si>
    <t>Name 19</t>
  </si>
  <si>
    <t>Name 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</si>
</sst>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23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u/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9"/>
      <color theme="0"/>
      <name val="Arial"/>
      <family val="2"/>
    </font>
    <font>
      <b/>
      <sz val="11"/>
      <color theme="0"/>
      <name val="Arial"/>
      <family val="2"/>
    </font>
    <font>
      <sz val="11"/>
      <color theme="1"/>
      <name val="Arial"/>
      <family val="2"/>
    </font>
    <font>
      <b/>
      <sz val="9"/>
      <color theme="0" tint="-0.499984740745262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1"/>
      <color rgb="FF3333FF"/>
      <name val="Arial"/>
      <family val="2"/>
    </font>
    <font>
      <b/>
      <sz val="10"/>
      <color theme="0"/>
      <name val="Arial"/>
      <family val="2"/>
    </font>
    <font>
      <sz val="11"/>
      <color theme="0"/>
      <name val="Arial"/>
      <family val="2"/>
    </font>
    <font>
      <b/>
      <sz val="11"/>
      <color theme="9" tint="0.79998168889431442"/>
      <name val="Arial"/>
      <family val="2"/>
    </font>
    <font>
      <b/>
      <sz val="8"/>
      <color theme="0" tint="-0.499984740745262"/>
      <name val="Arial"/>
      <family val="2"/>
    </font>
    <font>
      <b/>
      <sz val="9"/>
      <color theme="0"/>
      <name val="Arial"/>
      <family val="2"/>
    </font>
    <font>
      <sz val="8"/>
      <name val="Calibri"/>
      <family val="2"/>
      <scheme val="minor"/>
    </font>
    <font>
      <sz val="11"/>
      <color rgb="FF000000"/>
      <name val="Arial"/>
      <family val="2"/>
    </font>
    <font>
      <b/>
      <sz val="11"/>
      <color theme="1"/>
      <name val="Arial"/>
    </font>
    <font>
      <b/>
      <sz val="10"/>
      <color theme="1"/>
      <name val="Arial"/>
      <family val="2"/>
    </font>
    <font>
      <sz val="11"/>
      <name val="Arial"/>
    </font>
  </fonts>
  <fills count="8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278">
    <xf numFmtId="0" fontId="0" fillId="0" borderId="0" xfId="0"/>
    <xf numFmtId="0" fontId="6" fillId="2" borderId="1" xfId="0" applyFont="1" applyFill="1" applyBorder="1" applyAlignment="1">
      <alignment horizontal="left" vertical="center" wrapText="1" indent="1"/>
    </xf>
    <xf numFmtId="0" fontId="6" fillId="2" borderId="2" xfId="0" applyFont="1" applyFill="1" applyBorder="1" applyAlignment="1">
      <alignment horizontal="left" vertical="center" wrapText="1" indent="1"/>
    </xf>
    <xf numFmtId="0" fontId="7" fillId="2" borderId="3" xfId="0" applyFont="1" applyFill="1" applyBorder="1"/>
    <xf numFmtId="0" fontId="7" fillId="2" borderId="4" xfId="0" applyFont="1" applyFill="1" applyBorder="1"/>
    <xf numFmtId="0" fontId="7" fillId="3" borderId="0" xfId="0" applyFont="1" applyFill="1"/>
    <xf numFmtId="0" fontId="7" fillId="3" borderId="0" xfId="0" applyFont="1" applyFill="1" applyAlignment="1">
      <alignment horizontal="left"/>
    </xf>
    <xf numFmtId="1" fontId="7" fillId="2" borderId="5" xfId="1" applyNumberFormat="1" applyFont="1" applyFill="1" applyBorder="1" applyAlignment="1" applyProtection="1">
      <alignment horizontal="left"/>
    </xf>
    <xf numFmtId="1" fontId="7" fillId="2" borderId="7" xfId="1" applyNumberFormat="1" applyFont="1" applyFill="1" applyBorder="1" applyAlignment="1" applyProtection="1">
      <alignment horizontal="right"/>
    </xf>
    <xf numFmtId="0" fontId="8" fillId="3" borderId="0" xfId="0" applyFont="1" applyFill="1"/>
    <xf numFmtId="0" fontId="9" fillId="3" borderId="0" xfId="0" applyFont="1" applyFill="1"/>
    <xf numFmtId="0" fontId="10" fillId="3" borderId="10" xfId="0" applyFont="1" applyFill="1" applyBorder="1"/>
    <xf numFmtId="49" fontId="7" fillId="2" borderId="7" xfId="0" applyNumberFormat="1" applyFont="1" applyFill="1" applyBorder="1" applyAlignment="1">
      <alignment horizontal="right"/>
    </xf>
    <xf numFmtId="0" fontId="11" fillId="3" borderId="0" xfId="0" applyFont="1" applyFill="1" applyAlignment="1">
      <alignment horizontal="center"/>
    </xf>
    <xf numFmtId="0" fontId="11" fillId="3" borderId="0" xfId="0" applyFont="1" applyFill="1"/>
    <xf numFmtId="0" fontId="11" fillId="4" borderId="13" xfId="0" applyFont="1" applyFill="1" applyBorder="1" applyAlignment="1">
      <alignment horizontal="center"/>
    </xf>
    <xf numFmtId="0" fontId="11" fillId="5" borderId="14" xfId="0" applyFont="1" applyFill="1" applyBorder="1" applyAlignment="1">
      <alignment horizontal="center"/>
    </xf>
    <xf numFmtId="0" fontId="11" fillId="3" borderId="15" xfId="0" applyFont="1" applyFill="1" applyBorder="1" applyAlignment="1">
      <alignment horizontal="center"/>
    </xf>
    <xf numFmtId="0" fontId="7" fillId="3" borderId="0" xfId="0" applyFont="1" applyFill="1" applyAlignment="1">
      <alignment horizontal="center"/>
    </xf>
    <xf numFmtId="0" fontId="2" fillId="3" borderId="0" xfId="0" applyFont="1" applyFill="1" applyAlignment="1">
      <alignment horizontal="left"/>
    </xf>
    <xf numFmtId="9" fontId="7" fillId="3" borderId="0" xfId="2" applyFont="1" applyFill="1" applyBorder="1" applyAlignment="1" applyProtection="1">
      <alignment horizontal="center"/>
    </xf>
    <xf numFmtId="1" fontId="1" fillId="3" borderId="20" xfId="1" applyNumberFormat="1" applyFont="1" applyFill="1" applyBorder="1" applyAlignment="1" applyProtection="1">
      <alignment horizontal="center"/>
    </xf>
    <xf numFmtId="9" fontId="2" fillId="3" borderId="0" xfId="2" applyFont="1" applyFill="1" applyBorder="1" applyAlignment="1" applyProtection="1">
      <alignment horizontal="center"/>
    </xf>
    <xf numFmtId="1" fontId="1" fillId="3" borderId="13" xfId="1" applyNumberFormat="1" applyFont="1" applyFill="1" applyBorder="1" applyAlignment="1" applyProtection="1">
      <alignment horizontal="center"/>
    </xf>
    <xf numFmtId="0" fontId="2" fillId="3" borderId="0" xfId="0" applyFont="1" applyFill="1" applyAlignment="1">
      <alignment horizontal="center"/>
    </xf>
    <xf numFmtId="1" fontId="1" fillId="3" borderId="21" xfId="1" applyNumberFormat="1" applyFont="1" applyFill="1" applyBorder="1" applyAlignment="1" applyProtection="1">
      <alignment horizontal="center"/>
    </xf>
    <xf numFmtId="1" fontId="1" fillId="4" borderId="17" xfId="1" applyNumberFormat="1" applyFont="1" applyFill="1" applyBorder="1" applyAlignment="1" applyProtection="1">
      <alignment horizontal="center"/>
      <protection locked="0"/>
    </xf>
    <xf numFmtId="1" fontId="2" fillId="3" borderId="22" xfId="1" applyNumberFormat="1" applyFont="1" applyFill="1" applyBorder="1" applyAlignment="1" applyProtection="1">
      <alignment horizontal="center"/>
    </xf>
    <xf numFmtId="9" fontId="7" fillId="6" borderId="0" xfId="2" applyFont="1" applyFill="1" applyBorder="1" applyAlignment="1" applyProtection="1">
      <alignment horizontal="center" vertical="center"/>
    </xf>
    <xf numFmtId="1" fontId="7" fillId="6" borderId="0" xfId="1" applyNumberFormat="1" applyFont="1" applyFill="1" applyBorder="1" applyAlignment="1" applyProtection="1">
      <alignment horizontal="left" vertical="top" wrapText="1"/>
    </xf>
    <xf numFmtId="1" fontId="1" fillId="3" borderId="0" xfId="1" applyNumberFormat="1" applyFont="1" applyFill="1" applyBorder="1" applyAlignment="1" applyProtection="1">
      <alignment horizontal="center"/>
    </xf>
    <xf numFmtId="1" fontId="2" fillId="3" borderId="0" xfId="1" applyNumberFormat="1" applyFont="1" applyFill="1" applyBorder="1" applyAlignment="1" applyProtection="1">
      <alignment horizontal="center"/>
    </xf>
    <xf numFmtId="1" fontId="1" fillId="3" borderId="0" xfId="2" applyNumberFormat="1" applyFont="1" applyFill="1" applyBorder="1" applyAlignment="1" applyProtection="1">
      <alignment horizontal="left" vertical="top" wrapText="1"/>
    </xf>
    <xf numFmtId="1" fontId="7" fillId="2" borderId="23" xfId="1" applyNumberFormat="1" applyFont="1" applyFill="1" applyBorder="1" applyAlignment="1" applyProtection="1">
      <alignment horizontal="left" vertical="top" wrapText="1"/>
    </xf>
    <xf numFmtId="1" fontId="2" fillId="3" borderId="24" xfId="1" applyNumberFormat="1" applyFont="1" applyFill="1" applyBorder="1" applyAlignment="1" applyProtection="1">
      <alignment horizontal="center"/>
    </xf>
    <xf numFmtId="1" fontId="1" fillId="3" borderId="0" xfId="1" applyNumberFormat="1" applyFont="1" applyFill="1" applyBorder="1" applyAlignment="1" applyProtection="1">
      <alignment vertical="top" wrapText="1"/>
    </xf>
    <xf numFmtId="1" fontId="1" fillId="6" borderId="0" xfId="1" applyNumberFormat="1" applyFont="1" applyFill="1" applyBorder="1" applyAlignment="1" applyProtection="1">
      <alignment vertical="top" wrapText="1"/>
    </xf>
    <xf numFmtId="1" fontId="12" fillId="3" borderId="0" xfId="1" applyNumberFormat="1" applyFont="1" applyFill="1" applyBorder="1" applyAlignment="1" applyProtection="1">
      <alignment horizontal="center"/>
    </xf>
    <xf numFmtId="1" fontId="12" fillId="3" borderId="0" xfId="1" applyNumberFormat="1" applyFont="1" applyFill="1" applyBorder="1" applyAlignment="1" applyProtection="1">
      <alignment horizontal="right"/>
    </xf>
    <xf numFmtId="1" fontId="2" fillId="3" borderId="0" xfId="1" applyNumberFormat="1" applyFont="1" applyFill="1" applyBorder="1" applyAlignment="1" applyProtection="1">
      <alignment horizontal="right"/>
    </xf>
    <xf numFmtId="49" fontId="2" fillId="3" borderId="0" xfId="1" applyNumberFormat="1" applyFont="1" applyFill="1" applyBorder="1" applyAlignment="1" applyProtection="1">
      <alignment horizontal="left"/>
    </xf>
    <xf numFmtId="0" fontId="13" fillId="2" borderId="25" xfId="0" applyFont="1" applyFill="1" applyBorder="1" applyAlignment="1">
      <alignment horizontal="center"/>
    </xf>
    <xf numFmtId="0" fontId="14" fillId="3" borderId="0" xfId="0" applyFont="1" applyFill="1"/>
    <xf numFmtId="1" fontId="2" fillId="3" borderId="10" xfId="1" applyNumberFormat="1" applyFont="1" applyFill="1" applyBorder="1" applyAlignment="1" applyProtection="1">
      <alignment horizontal="center"/>
    </xf>
    <xf numFmtId="1" fontId="7" fillId="6" borderId="26" xfId="2" applyNumberFormat="1" applyFont="1" applyFill="1" applyBorder="1" applyAlignment="1" applyProtection="1">
      <alignment horizontal="right" vertical="center"/>
    </xf>
    <xf numFmtId="9" fontId="7" fillId="6" borderId="26" xfId="2" applyFont="1" applyFill="1" applyBorder="1" applyAlignment="1" applyProtection="1">
      <alignment horizontal="left" vertical="center"/>
    </xf>
    <xf numFmtId="1" fontId="1" fillId="3" borderId="0" xfId="1" applyNumberFormat="1" applyFont="1" applyFill="1" applyBorder="1" applyAlignment="1" applyProtection="1">
      <alignment horizontal="center"/>
      <protection locked="0"/>
    </xf>
    <xf numFmtId="49" fontId="1" fillId="3" borderId="0" xfId="2" applyNumberFormat="1" applyFont="1" applyFill="1" applyBorder="1" applyAlignment="1" applyProtection="1">
      <alignment horizontal="left" vertical="top" wrapText="1"/>
      <protection locked="0"/>
    </xf>
    <xf numFmtId="0" fontId="7" fillId="6" borderId="0" xfId="0" applyFont="1" applyFill="1"/>
    <xf numFmtId="0" fontId="13" fillId="2" borderId="16" xfId="0" applyFont="1" applyFill="1" applyBorder="1" applyAlignment="1">
      <alignment horizontal="center"/>
    </xf>
    <xf numFmtId="0" fontId="13" fillId="2" borderId="23" xfId="0" applyFont="1" applyFill="1" applyBorder="1" applyAlignment="1">
      <alignment horizontal="center"/>
    </xf>
    <xf numFmtId="0" fontId="8" fillId="6" borderId="0" xfId="0" applyFont="1" applyFill="1"/>
    <xf numFmtId="0" fontId="7" fillId="2" borderId="23" xfId="0" applyFont="1" applyFill="1" applyBorder="1"/>
    <xf numFmtId="0" fontId="7" fillId="2" borderId="29" xfId="0" applyFont="1" applyFill="1" applyBorder="1"/>
    <xf numFmtId="0" fontId="7" fillId="2" borderId="7" xfId="0" applyFont="1" applyFill="1" applyBorder="1"/>
    <xf numFmtId="0" fontId="7" fillId="2" borderId="8" xfId="0" applyFont="1" applyFill="1" applyBorder="1"/>
    <xf numFmtId="0" fontId="2" fillId="6" borderId="0" xfId="0" applyFont="1" applyFill="1"/>
    <xf numFmtId="0" fontId="2" fillId="6" borderId="0" xfId="0" applyFont="1" applyFill="1" applyAlignment="1">
      <alignment horizontal="center"/>
    </xf>
    <xf numFmtId="0" fontId="7" fillId="3" borderId="30" xfId="0" applyFont="1" applyFill="1" applyBorder="1" applyAlignment="1">
      <alignment horizontal="center"/>
    </xf>
    <xf numFmtId="0" fontId="7" fillId="3" borderId="30" xfId="0" applyFont="1" applyFill="1" applyBorder="1" applyAlignment="1">
      <alignment horizontal="left"/>
    </xf>
    <xf numFmtId="0" fontId="7" fillId="3" borderId="28" xfId="0" applyFont="1" applyFill="1" applyBorder="1" applyAlignment="1">
      <alignment horizontal="center"/>
    </xf>
    <xf numFmtId="0" fontId="7" fillId="2" borderId="21" xfId="0" applyFont="1" applyFill="1" applyBorder="1" applyAlignment="1">
      <alignment horizontal="center"/>
    </xf>
    <xf numFmtId="0" fontId="7" fillId="2" borderId="1" xfId="0" applyFont="1" applyFill="1" applyBorder="1"/>
    <xf numFmtId="0" fontId="7" fillId="3" borderId="30" xfId="0" applyFont="1" applyFill="1" applyBorder="1"/>
    <xf numFmtId="0" fontId="7" fillId="2" borderId="31" xfId="0" applyFont="1" applyFill="1" applyBorder="1" applyAlignment="1">
      <alignment horizontal="left" vertical="center"/>
    </xf>
    <xf numFmtId="9" fontId="7" fillId="2" borderId="11" xfId="2" applyFont="1" applyFill="1" applyBorder="1" applyAlignment="1" applyProtection="1">
      <alignment horizontal="center" vertical="center"/>
    </xf>
    <xf numFmtId="1" fontId="1" fillId="5" borderId="21" xfId="1" applyNumberFormat="1" applyFont="1" applyFill="1" applyBorder="1" applyAlignment="1" applyProtection="1">
      <alignment horizontal="center" vertical="center"/>
      <protection locked="0"/>
    </xf>
    <xf numFmtId="49" fontId="1" fillId="5" borderId="1" xfId="0" applyNumberFormat="1" applyFont="1" applyFill="1" applyBorder="1" applyAlignment="1" applyProtection="1">
      <alignment horizontal="left" vertical="top" wrapText="1"/>
      <protection locked="0"/>
    </xf>
    <xf numFmtId="0" fontId="1" fillId="5" borderId="1" xfId="0" applyFont="1" applyFill="1" applyBorder="1" applyAlignment="1" applyProtection="1">
      <alignment horizontal="left" vertical="top" wrapText="1"/>
      <protection locked="0"/>
    </xf>
    <xf numFmtId="0" fontId="1" fillId="3" borderId="0" xfId="0" applyFont="1" applyFill="1"/>
    <xf numFmtId="9" fontId="7" fillId="3" borderId="0" xfId="2" applyFont="1" applyFill="1" applyBorder="1" applyAlignment="1" applyProtection="1">
      <alignment horizontal="center" vertical="center"/>
    </xf>
    <xf numFmtId="0" fontId="1" fillId="3" borderId="30" xfId="0" applyFont="1" applyFill="1" applyBorder="1" applyAlignment="1">
      <alignment horizontal="left" vertical="top" wrapText="1"/>
    </xf>
    <xf numFmtId="9" fontId="2" fillId="3" borderId="30" xfId="2" applyFont="1" applyFill="1" applyBorder="1" applyAlignment="1" applyProtection="1">
      <alignment horizontal="center" vertical="center"/>
    </xf>
    <xf numFmtId="0" fontId="1" fillId="3" borderId="0" xfId="0" applyFont="1" applyFill="1" applyAlignment="1">
      <alignment horizontal="left" vertical="top" wrapText="1"/>
    </xf>
    <xf numFmtId="0" fontId="7" fillId="2" borderId="32" xfId="0" applyFont="1" applyFill="1" applyBorder="1" applyAlignment="1">
      <alignment horizontal="left" vertical="center"/>
    </xf>
    <xf numFmtId="9" fontId="7" fillId="2" borderId="33" xfId="2" applyFont="1" applyFill="1" applyBorder="1" applyAlignment="1" applyProtection="1">
      <alignment horizontal="center" vertical="center"/>
    </xf>
    <xf numFmtId="1" fontId="1" fillId="5" borderId="17" xfId="1" applyNumberFormat="1" applyFont="1" applyFill="1" applyBorder="1" applyAlignment="1" applyProtection="1">
      <alignment horizontal="center" vertical="center"/>
      <protection locked="0"/>
    </xf>
    <xf numFmtId="49" fontId="1" fillId="5" borderId="8" xfId="0" applyNumberFormat="1" applyFont="1" applyFill="1" applyBorder="1" applyAlignment="1" applyProtection="1">
      <alignment horizontal="left" vertical="top"/>
      <protection locked="0"/>
    </xf>
    <xf numFmtId="0" fontId="1" fillId="3" borderId="30" xfId="0" applyFont="1" applyFill="1" applyBorder="1" applyAlignment="1">
      <alignment horizontal="left" vertical="top"/>
    </xf>
    <xf numFmtId="0" fontId="1" fillId="5" borderId="8" xfId="0" applyFont="1" applyFill="1" applyBorder="1" applyAlignment="1" applyProtection="1">
      <alignment horizontal="left" vertical="top"/>
      <protection locked="0"/>
    </xf>
    <xf numFmtId="0" fontId="1" fillId="3" borderId="10" xfId="0" applyFont="1" applyFill="1" applyBorder="1" applyAlignment="1">
      <alignment horizontal="left" vertical="top"/>
    </xf>
    <xf numFmtId="0" fontId="1" fillId="3" borderId="0" xfId="0" applyFont="1" applyFill="1" applyAlignment="1">
      <alignment horizontal="left" vertical="top"/>
    </xf>
    <xf numFmtId="1" fontId="1" fillId="3" borderId="28" xfId="1" applyNumberFormat="1" applyFont="1" applyFill="1" applyBorder="1" applyAlignment="1" applyProtection="1"/>
    <xf numFmtId="1" fontId="1" fillId="3" borderId="4" xfId="1" applyNumberFormat="1" applyFont="1" applyFill="1" applyBorder="1" applyAlignment="1" applyProtection="1"/>
    <xf numFmtId="1" fontId="1" fillId="3" borderId="10" xfId="1" applyNumberFormat="1" applyFont="1" applyFill="1" applyBorder="1" applyAlignment="1" applyProtection="1"/>
    <xf numFmtId="1" fontId="1" fillId="3" borderId="34" xfId="1" applyNumberFormat="1" applyFont="1" applyFill="1" applyBorder="1" applyAlignment="1" applyProtection="1">
      <alignment horizontal="left"/>
    </xf>
    <xf numFmtId="49" fontId="1" fillId="3" borderId="28" xfId="1" applyNumberFormat="1" applyFont="1" applyFill="1" applyBorder="1" applyAlignment="1" applyProtection="1"/>
    <xf numFmtId="0" fontId="1" fillId="3" borderId="28" xfId="0" applyFont="1" applyFill="1" applyBorder="1"/>
    <xf numFmtId="1" fontId="7" fillId="2" borderId="1" xfId="0" applyNumberFormat="1" applyFont="1" applyFill="1" applyBorder="1" applyAlignment="1">
      <alignment horizontal="left"/>
    </xf>
    <xf numFmtId="0" fontId="8" fillId="6" borderId="35" xfId="0" applyFont="1" applyFill="1" applyBorder="1"/>
    <xf numFmtId="0" fontId="11" fillId="4" borderId="36" xfId="0" applyFont="1" applyFill="1" applyBorder="1" applyAlignment="1">
      <alignment horizontal="center"/>
    </xf>
    <xf numFmtId="0" fontId="11" fillId="4" borderId="15" xfId="0" applyFont="1" applyFill="1" applyBorder="1" applyAlignment="1">
      <alignment horizontal="center"/>
    </xf>
    <xf numFmtId="0" fontId="11" fillId="5" borderId="15" xfId="0" applyFont="1" applyFill="1" applyBorder="1" applyAlignment="1">
      <alignment horizontal="center"/>
    </xf>
    <xf numFmtId="0" fontId="11" fillId="4" borderId="7" xfId="0" applyFont="1" applyFill="1" applyBorder="1" applyAlignment="1">
      <alignment horizontal="center"/>
    </xf>
    <xf numFmtId="0" fontId="7" fillId="2" borderId="17" xfId="0" applyFont="1" applyFill="1" applyBorder="1" applyAlignment="1">
      <alignment horizontal="center"/>
    </xf>
    <xf numFmtId="0" fontId="7" fillId="2" borderId="16" xfId="0" applyFont="1" applyFill="1" applyBorder="1" applyAlignment="1">
      <alignment horizontal="center"/>
    </xf>
    <xf numFmtId="0" fontId="10" fillId="3" borderId="0" xfId="0" applyFont="1" applyFill="1" applyAlignment="1">
      <alignment horizontal="left"/>
    </xf>
    <xf numFmtId="0" fontId="14" fillId="3" borderId="0" xfId="0" applyFont="1" applyFill="1" applyAlignment="1">
      <alignment horizontal="center"/>
    </xf>
    <xf numFmtId="1" fontId="10" fillId="3" borderId="0" xfId="0" applyNumberFormat="1" applyFont="1" applyFill="1"/>
    <xf numFmtId="0" fontId="10" fillId="3" borderId="0" xfId="0" applyFont="1" applyFill="1"/>
    <xf numFmtId="1" fontId="1" fillId="3" borderId="16" xfId="1" applyNumberFormat="1" applyFont="1" applyFill="1" applyBorder="1" applyAlignment="1" applyProtection="1">
      <alignment horizontal="center"/>
      <protection locked="0"/>
    </xf>
    <xf numFmtId="1" fontId="1" fillId="3" borderId="21" xfId="1" applyNumberFormat="1" applyFont="1" applyFill="1" applyBorder="1" applyAlignment="1" applyProtection="1">
      <alignment horizontal="center"/>
      <protection locked="0"/>
    </xf>
    <xf numFmtId="1" fontId="1" fillId="3" borderId="21" xfId="0" applyNumberFormat="1" applyFont="1" applyFill="1" applyBorder="1" applyAlignment="1" applyProtection="1">
      <alignment horizontal="center"/>
      <protection locked="0"/>
    </xf>
    <xf numFmtId="1" fontId="15" fillId="4" borderId="39" xfId="0" applyNumberFormat="1" applyFont="1" applyFill="1" applyBorder="1" applyAlignment="1" applyProtection="1">
      <alignment horizontal="left"/>
      <protection locked="0"/>
    </xf>
    <xf numFmtId="1" fontId="15" fillId="4" borderId="39" xfId="0" applyNumberFormat="1" applyFont="1" applyFill="1" applyBorder="1" applyAlignment="1" applyProtection="1">
      <alignment horizontal="center"/>
      <protection locked="0"/>
    </xf>
    <xf numFmtId="1" fontId="15" fillId="4" borderId="40" xfId="0" applyNumberFormat="1" applyFont="1" applyFill="1" applyBorder="1" applyAlignment="1" applyProtection="1">
      <alignment horizontal="center"/>
      <protection locked="0"/>
    </xf>
    <xf numFmtId="0" fontId="13" fillId="7" borderId="13" xfId="0" applyFont="1" applyFill="1" applyBorder="1" applyAlignment="1" applyProtection="1">
      <alignment horizontal="center"/>
      <protection locked="0"/>
    </xf>
    <xf numFmtId="0" fontId="13" fillId="7" borderId="1" xfId="0" applyFont="1" applyFill="1" applyBorder="1" applyAlignment="1" applyProtection="1">
      <alignment horizontal="center"/>
      <protection locked="0"/>
    </xf>
    <xf numFmtId="0" fontId="16" fillId="3" borderId="28" xfId="0" applyFont="1" applyFill="1" applyBorder="1"/>
    <xf numFmtId="0" fontId="11" fillId="3" borderId="41" xfId="0" applyFont="1" applyFill="1" applyBorder="1" applyAlignment="1">
      <alignment horizontal="center"/>
    </xf>
    <xf numFmtId="0" fontId="11" fillId="3" borderId="29" xfId="0" applyFont="1" applyFill="1" applyBorder="1"/>
    <xf numFmtId="0" fontId="16" fillId="3" borderId="0" xfId="0" applyFont="1" applyFill="1"/>
    <xf numFmtId="0" fontId="13" fillId="7" borderId="42" xfId="0" applyFont="1" applyFill="1" applyBorder="1" applyAlignment="1" applyProtection="1">
      <alignment horizontal="center"/>
      <protection locked="0"/>
    </xf>
    <xf numFmtId="0" fontId="13" fillId="7" borderId="2" xfId="0" applyFont="1" applyFill="1" applyBorder="1" applyAlignment="1" applyProtection="1">
      <alignment horizontal="center"/>
      <protection locked="0"/>
    </xf>
    <xf numFmtId="0" fontId="11" fillId="3" borderId="15" xfId="0" applyFont="1" applyFill="1" applyBorder="1" applyAlignment="1">
      <alignment horizontal="left"/>
    </xf>
    <xf numFmtId="1" fontId="7" fillId="2" borderId="1" xfId="1" applyNumberFormat="1" applyFont="1" applyFill="1" applyBorder="1" applyAlignment="1" applyProtection="1">
      <alignment horizontal="left" vertical="top" wrapText="1"/>
    </xf>
    <xf numFmtId="1" fontId="15" fillId="4" borderId="67" xfId="0" applyNumberFormat="1" applyFont="1" applyFill="1" applyBorder="1" applyAlignment="1" applyProtection="1">
      <alignment horizontal="center"/>
      <protection locked="0"/>
    </xf>
    <xf numFmtId="0" fontId="7" fillId="3" borderId="0" xfId="0" applyFont="1" applyFill="1" applyAlignment="1">
      <alignment horizontal="right"/>
    </xf>
    <xf numFmtId="0" fontId="7" fillId="6" borderId="0" xfId="0" applyFont="1" applyFill="1" applyAlignment="1">
      <alignment horizontal="left" vertical="center"/>
    </xf>
    <xf numFmtId="0" fontId="2" fillId="3" borderId="0" xfId="0" applyFont="1" applyFill="1"/>
    <xf numFmtId="0" fontId="7" fillId="6" borderId="29" xfId="0" applyFont="1" applyFill="1" applyBorder="1"/>
    <xf numFmtId="0" fontId="7" fillId="2" borderId="26" xfId="0" applyFont="1" applyFill="1" applyBorder="1"/>
    <xf numFmtId="1" fontId="7" fillId="2" borderId="27" xfId="0" applyNumberFormat="1" applyFont="1" applyFill="1" applyBorder="1"/>
    <xf numFmtId="0" fontId="7" fillId="2" borderId="25" xfId="0" applyFont="1" applyFill="1" applyBorder="1"/>
    <xf numFmtId="0" fontId="7" fillId="6" borderId="28" xfId="0" applyFont="1" applyFill="1" applyBorder="1" applyAlignment="1">
      <alignment horizontal="left"/>
    </xf>
    <xf numFmtId="1" fontId="7" fillId="6" borderId="26" xfId="0" applyNumberFormat="1" applyFont="1" applyFill="1" applyBorder="1" applyAlignment="1">
      <alignment horizontal="left" vertical="center"/>
    </xf>
    <xf numFmtId="0" fontId="7" fillId="2" borderId="13" xfId="0" applyFont="1" applyFill="1" applyBorder="1" applyAlignment="1">
      <alignment horizontal="center" vertical="center"/>
    </xf>
    <xf numFmtId="1" fontId="1" fillId="3" borderId="13" xfId="0" applyNumberFormat="1" applyFont="1" applyFill="1" applyBorder="1" applyAlignment="1">
      <alignment horizontal="center"/>
    </xf>
    <xf numFmtId="0" fontId="7" fillId="2" borderId="20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left"/>
    </xf>
    <xf numFmtId="1" fontId="7" fillId="6" borderId="0" xfId="0" applyNumberFormat="1" applyFont="1" applyFill="1" applyAlignment="1">
      <alignment horizontal="left" vertical="center"/>
    </xf>
    <xf numFmtId="0" fontId="7" fillId="2" borderId="19" xfId="0" applyFont="1" applyFill="1" applyBorder="1" applyAlignment="1">
      <alignment horizontal="center"/>
    </xf>
    <xf numFmtId="0" fontId="7" fillId="2" borderId="18" xfId="0" applyFont="1" applyFill="1" applyBorder="1" applyAlignment="1">
      <alignment horizontal="center"/>
    </xf>
    <xf numFmtId="0" fontId="7" fillId="2" borderId="9" xfId="0" applyFont="1" applyFill="1" applyBorder="1" applyAlignment="1">
      <alignment horizontal="center"/>
    </xf>
    <xf numFmtId="0" fontId="7" fillId="2" borderId="9" xfId="0" applyFont="1" applyFill="1" applyBorder="1"/>
    <xf numFmtId="0" fontId="7" fillId="2" borderId="17" xfId="0" applyFont="1" applyFill="1" applyBorder="1"/>
    <xf numFmtId="0" fontId="12" fillId="3" borderId="0" xfId="0" applyFont="1" applyFill="1"/>
    <xf numFmtId="0" fontId="7" fillId="2" borderId="16" xfId="0" applyFont="1" applyFill="1" applyBorder="1"/>
    <xf numFmtId="1" fontId="19" fillId="3" borderId="16" xfId="1" applyNumberFormat="1" applyFont="1" applyFill="1" applyBorder="1" applyAlignment="1" applyProtection="1">
      <alignment horizontal="center"/>
      <protection locked="0"/>
    </xf>
    <xf numFmtId="1" fontId="19" fillId="3" borderId="21" xfId="1" applyNumberFormat="1" applyFont="1" applyFill="1" applyBorder="1" applyAlignment="1" applyProtection="1">
      <alignment horizontal="center"/>
      <protection locked="0"/>
    </xf>
    <xf numFmtId="1" fontId="19" fillId="3" borderId="21" xfId="0" applyNumberFormat="1" applyFont="1" applyFill="1" applyBorder="1" applyAlignment="1" applyProtection="1">
      <alignment horizontal="center"/>
      <protection locked="0"/>
    </xf>
    <xf numFmtId="0" fontId="21" fillId="3" borderId="0" xfId="0" applyFont="1" applyFill="1"/>
    <xf numFmtId="0" fontId="1" fillId="3" borderId="16" xfId="1" applyNumberFormat="1" applyFont="1" applyFill="1" applyBorder="1" applyAlignment="1" applyProtection="1">
      <alignment horizontal="center"/>
      <protection locked="0"/>
    </xf>
    <xf numFmtId="0" fontId="1" fillId="3" borderId="21" xfId="1" applyNumberFormat="1" applyFont="1" applyFill="1" applyBorder="1" applyAlignment="1" applyProtection="1">
      <alignment horizontal="center"/>
      <protection locked="0"/>
    </xf>
    <xf numFmtId="0" fontId="1" fillId="3" borderId="21" xfId="1" applyNumberFormat="1" applyFont="1" applyFill="1" applyBorder="1" applyAlignment="1" applyProtection="1">
      <alignment horizontal="center"/>
    </xf>
    <xf numFmtId="0" fontId="13" fillId="2" borderId="9" xfId="0" applyFont="1" applyFill="1" applyBorder="1" applyAlignment="1">
      <alignment horizontal="center"/>
    </xf>
    <xf numFmtId="0" fontId="13" fillId="2" borderId="18" xfId="0" applyFont="1" applyFill="1" applyBorder="1" applyAlignment="1">
      <alignment horizontal="center"/>
    </xf>
    <xf numFmtId="0" fontId="13" fillId="2" borderId="19" xfId="0" applyFont="1" applyFill="1" applyBorder="1" applyAlignment="1">
      <alignment horizontal="center"/>
    </xf>
    <xf numFmtId="0" fontId="3" fillId="4" borderId="31" xfId="0" applyFont="1" applyFill="1" applyBorder="1" applyAlignment="1">
      <alignment wrapText="1"/>
    </xf>
    <xf numFmtId="0" fontId="3" fillId="4" borderId="14" xfId="0" applyFont="1" applyFill="1" applyBorder="1" applyAlignment="1">
      <alignment wrapText="1"/>
    </xf>
    <xf numFmtId="0" fontId="3" fillId="4" borderId="43" xfId="0" applyFont="1" applyFill="1" applyBorder="1" applyAlignment="1">
      <alignment wrapText="1"/>
    </xf>
    <xf numFmtId="0" fontId="11" fillId="3" borderId="21" xfId="0" applyFont="1" applyFill="1" applyBorder="1" applyAlignment="1"/>
    <xf numFmtId="0" fontId="11" fillId="3" borderId="13" xfId="0" applyFont="1" applyFill="1" applyBorder="1" applyAlignment="1"/>
    <xf numFmtId="0" fontId="11" fillId="3" borderId="1" xfId="0" applyFont="1" applyFill="1" applyBorder="1" applyAlignment="1"/>
    <xf numFmtId="0" fontId="11" fillId="5" borderId="21" xfId="0" applyFont="1" applyFill="1" applyBorder="1" applyAlignment="1"/>
    <xf numFmtId="0" fontId="11" fillId="5" borderId="13" xfId="0" applyFont="1" applyFill="1" applyBorder="1" applyAlignment="1"/>
    <xf numFmtId="0" fontId="11" fillId="5" borderId="1" xfId="0" applyFont="1" applyFill="1" applyBorder="1" applyAlignment="1"/>
    <xf numFmtId="0" fontId="11" fillId="3" borderId="44" xfId="0" applyFont="1" applyFill="1" applyBorder="1" applyAlignment="1">
      <alignment horizontal="left"/>
    </xf>
    <xf numFmtId="0" fontId="11" fillId="3" borderId="13" xfId="0" applyFont="1" applyFill="1" applyBorder="1" applyAlignment="1">
      <alignment horizontal="left"/>
    </xf>
    <xf numFmtId="0" fontId="11" fillId="3" borderId="1" xfId="0" applyFont="1" applyFill="1" applyBorder="1" applyAlignment="1">
      <alignment horizontal="left"/>
    </xf>
    <xf numFmtId="0" fontId="11" fillId="4" borderId="21" xfId="0" applyFont="1" applyFill="1" applyBorder="1" applyAlignment="1"/>
    <xf numFmtId="0" fontId="11" fillId="4" borderId="13" xfId="0" applyFont="1" applyFill="1" applyBorder="1" applyAlignment="1"/>
    <xf numFmtId="0" fontId="11" fillId="4" borderId="1" xfId="0" applyFont="1" applyFill="1" applyBorder="1" applyAlignment="1"/>
    <xf numFmtId="0" fontId="11" fillId="4" borderId="17" xfId="0" applyFont="1" applyFill="1" applyBorder="1" applyAlignment="1"/>
    <xf numFmtId="0" fontId="11" fillId="4" borderId="22" xfId="0" applyFont="1" applyFill="1" applyBorder="1" applyAlignment="1"/>
    <xf numFmtId="0" fontId="11" fillId="4" borderId="8" xfId="0" applyFont="1" applyFill="1" applyBorder="1" applyAlignment="1"/>
    <xf numFmtId="0" fontId="13" fillId="2" borderId="16" xfId="0" applyFont="1" applyFill="1" applyBorder="1" applyAlignment="1">
      <alignment horizontal="center"/>
    </xf>
    <xf numFmtId="0" fontId="13" fillId="2" borderId="20" xfId="0" applyFont="1" applyFill="1" applyBorder="1" applyAlignment="1">
      <alignment horizontal="center"/>
    </xf>
    <xf numFmtId="0" fontId="13" fillId="2" borderId="23" xfId="0" applyFont="1" applyFill="1" applyBorder="1" applyAlignment="1">
      <alignment horizontal="center"/>
    </xf>
    <xf numFmtId="0" fontId="11" fillId="3" borderId="21" xfId="0" applyFont="1" applyFill="1" applyBorder="1" applyAlignment="1">
      <alignment horizontal="left"/>
    </xf>
    <xf numFmtId="0" fontId="11" fillId="3" borderId="7" xfId="0" applyFont="1" applyFill="1" applyBorder="1" applyAlignment="1">
      <alignment horizontal="left"/>
    </xf>
    <xf numFmtId="0" fontId="11" fillId="3" borderId="46" xfId="0" applyFont="1" applyFill="1" applyBorder="1" applyAlignment="1">
      <alignment horizontal="left"/>
    </xf>
    <xf numFmtId="0" fontId="11" fillId="3" borderId="6" xfId="0" applyFont="1" applyFill="1" applyBorder="1" applyAlignment="1">
      <alignment horizontal="left"/>
    </xf>
    <xf numFmtId="0" fontId="16" fillId="3" borderId="0" xfId="0" applyFont="1" applyFill="1" applyAlignment="1">
      <alignment horizontal="left"/>
    </xf>
    <xf numFmtId="0" fontId="11" fillId="3" borderId="15" xfId="0" applyFont="1" applyFill="1" applyBorder="1" applyAlignment="1">
      <alignment horizontal="left"/>
    </xf>
    <xf numFmtId="0" fontId="11" fillId="3" borderId="45" xfId="0" applyFont="1" applyFill="1" applyBorder="1" applyAlignment="1">
      <alignment horizontal="left"/>
    </xf>
    <xf numFmtId="0" fontId="11" fillId="3" borderId="12" xfId="0" applyFont="1" applyFill="1" applyBorder="1" applyAlignment="1">
      <alignment horizontal="left"/>
    </xf>
    <xf numFmtId="0" fontId="13" fillId="2" borderId="15" xfId="0" applyFont="1" applyFill="1" applyBorder="1" applyAlignment="1">
      <alignment horizontal="left"/>
    </xf>
    <xf numFmtId="0" fontId="13" fillId="2" borderId="44" xfId="0" applyFont="1" applyFill="1" applyBorder="1" applyAlignment="1">
      <alignment horizontal="left"/>
    </xf>
    <xf numFmtId="0" fontId="13" fillId="2" borderId="7" xfId="0" applyFont="1" applyFill="1" applyBorder="1" applyAlignment="1">
      <alignment horizontal="left"/>
    </xf>
    <xf numFmtId="0" fontId="13" fillId="2" borderId="5" xfId="0" applyFont="1" applyFill="1" applyBorder="1" applyAlignment="1">
      <alignment horizontal="left"/>
    </xf>
    <xf numFmtId="0" fontId="9" fillId="3" borderId="0" xfId="0" applyFont="1" applyFill="1" applyAlignment="1">
      <alignment horizontal="left"/>
    </xf>
    <xf numFmtId="0" fontId="9" fillId="3" borderId="28" xfId="0" applyFont="1" applyFill="1" applyBorder="1" applyAlignment="1">
      <alignment horizontal="left"/>
    </xf>
    <xf numFmtId="0" fontId="7" fillId="2" borderId="25" xfId="0" applyFont="1" applyFill="1" applyBorder="1" applyAlignment="1">
      <alignment horizontal="center"/>
    </xf>
    <xf numFmtId="0" fontId="7" fillId="2" borderId="26" xfId="0" applyFont="1" applyFill="1" applyBorder="1" applyAlignment="1">
      <alignment horizontal="center"/>
    </xf>
    <xf numFmtId="0" fontId="7" fillId="2" borderId="51" xfId="0" applyFont="1" applyFill="1" applyBorder="1" applyAlignment="1">
      <alignment horizontal="center"/>
    </xf>
    <xf numFmtId="49" fontId="8" fillId="4" borderId="35" xfId="0" applyNumberFormat="1" applyFont="1" applyFill="1" applyBorder="1" applyAlignment="1" applyProtection="1">
      <alignment horizontal="left" vertical="top" wrapText="1"/>
      <protection locked="0"/>
    </xf>
    <xf numFmtId="49" fontId="8" fillId="4" borderId="28" xfId="0" applyNumberFormat="1" applyFont="1" applyFill="1" applyBorder="1" applyAlignment="1" applyProtection="1">
      <alignment horizontal="left" vertical="top" wrapText="1"/>
      <protection locked="0"/>
    </xf>
    <xf numFmtId="49" fontId="8" fillId="4" borderId="52" xfId="0" applyNumberFormat="1" applyFont="1" applyFill="1" applyBorder="1" applyAlignment="1" applyProtection="1">
      <alignment horizontal="left" vertical="top" wrapText="1"/>
      <protection locked="0"/>
    </xf>
    <xf numFmtId="49" fontId="8" fillId="4" borderId="29" xfId="0" applyNumberFormat="1" applyFont="1" applyFill="1" applyBorder="1" applyAlignment="1" applyProtection="1">
      <alignment horizontal="left" vertical="top" wrapText="1"/>
      <protection locked="0"/>
    </xf>
    <xf numFmtId="49" fontId="8" fillId="4" borderId="0" xfId="0" applyNumberFormat="1" applyFont="1" applyFill="1" applyAlignment="1" applyProtection="1">
      <alignment horizontal="left" vertical="top" wrapText="1"/>
      <protection locked="0"/>
    </xf>
    <xf numFmtId="49" fontId="8" fillId="4" borderId="41" xfId="0" applyNumberFormat="1" applyFont="1" applyFill="1" applyBorder="1" applyAlignment="1" applyProtection="1">
      <alignment horizontal="left" vertical="top" wrapText="1"/>
      <protection locked="0"/>
    </xf>
    <xf numFmtId="49" fontId="8" fillId="4" borderId="4" xfId="0" applyNumberFormat="1" applyFont="1" applyFill="1" applyBorder="1" applyAlignment="1" applyProtection="1">
      <alignment horizontal="left" vertical="top" wrapText="1"/>
      <protection locked="0"/>
    </xf>
    <xf numFmtId="49" fontId="8" fillId="4" borderId="10" xfId="0" applyNumberFormat="1" applyFont="1" applyFill="1" applyBorder="1" applyAlignment="1" applyProtection="1">
      <alignment horizontal="left" vertical="top" wrapText="1"/>
      <protection locked="0"/>
    </xf>
    <xf numFmtId="49" fontId="8" fillId="4" borderId="34" xfId="0" applyNumberFormat="1" applyFont="1" applyFill="1" applyBorder="1" applyAlignment="1" applyProtection="1">
      <alignment horizontal="left" vertical="top" wrapText="1"/>
      <protection locked="0"/>
    </xf>
    <xf numFmtId="0" fontId="22" fillId="3" borderId="15" xfId="0" applyNumberFormat="1" applyFont="1" applyFill="1" applyBorder="1" applyAlignment="1">
      <alignment horizontal="center"/>
    </xf>
    <xf numFmtId="0" fontId="22" fillId="3" borderId="44" xfId="0" applyNumberFormat="1" applyFont="1" applyFill="1" applyBorder="1" applyAlignment="1">
      <alignment horizontal="center"/>
    </xf>
    <xf numFmtId="0" fontId="1" fillId="3" borderId="15" xfId="0" applyNumberFormat="1" applyFont="1" applyFill="1" applyBorder="1" applyAlignment="1">
      <alignment horizontal="center"/>
    </xf>
    <xf numFmtId="0" fontId="1" fillId="3" borderId="44" xfId="0" applyNumberFormat="1" applyFont="1" applyFill="1" applyBorder="1" applyAlignment="1">
      <alignment horizontal="center"/>
    </xf>
    <xf numFmtId="1" fontId="1" fillId="3" borderId="15" xfId="0" applyNumberFormat="1" applyFont="1" applyFill="1" applyBorder="1" applyAlignment="1">
      <alignment horizontal="center"/>
    </xf>
    <xf numFmtId="1" fontId="1" fillId="3" borderId="44" xfId="0" applyNumberFormat="1" applyFont="1" applyFill="1" applyBorder="1" applyAlignment="1">
      <alignment horizontal="center"/>
    </xf>
    <xf numFmtId="0" fontId="1" fillId="3" borderId="15" xfId="0" applyFont="1" applyFill="1" applyBorder="1" applyAlignment="1">
      <alignment horizontal="center"/>
    </xf>
    <xf numFmtId="0" fontId="1" fillId="3" borderId="44" xfId="0" applyFont="1" applyFill="1" applyBorder="1" applyAlignment="1">
      <alignment horizontal="center"/>
    </xf>
    <xf numFmtId="0" fontId="1" fillId="3" borderId="7" xfId="0" applyNumberFormat="1" applyFont="1" applyFill="1" applyBorder="1" applyAlignment="1">
      <alignment horizontal="center"/>
    </xf>
    <xf numFmtId="0" fontId="1" fillId="3" borderId="5" xfId="0" applyNumberFormat="1" applyFont="1" applyFill="1" applyBorder="1" applyAlignment="1">
      <alignment horizontal="center"/>
    </xf>
    <xf numFmtId="0" fontId="7" fillId="2" borderId="47" xfId="0" applyFont="1" applyFill="1" applyBorder="1" applyAlignment="1">
      <alignment horizontal="center"/>
    </xf>
    <xf numFmtId="0" fontId="7" fillId="2" borderId="68" xfId="0" applyFont="1" applyFill="1" applyBorder="1" applyAlignment="1">
      <alignment horizontal="center"/>
    </xf>
    <xf numFmtId="0" fontId="22" fillId="0" borderId="3" xfId="0" applyNumberFormat="1" applyFont="1" applyFill="1" applyBorder="1" applyAlignment="1">
      <alignment horizontal="center"/>
    </xf>
    <xf numFmtId="0" fontId="22" fillId="0" borderId="49" xfId="0" applyNumberFormat="1" applyFont="1" applyFill="1" applyBorder="1" applyAlignment="1">
      <alignment horizontal="center"/>
    </xf>
    <xf numFmtId="1" fontId="1" fillId="0" borderId="36" xfId="0" applyNumberFormat="1" applyFont="1" applyFill="1" applyBorder="1" applyAlignment="1">
      <alignment horizontal="center"/>
    </xf>
    <xf numFmtId="1" fontId="1" fillId="0" borderId="50" xfId="0" applyNumberFormat="1" applyFont="1" applyFill="1" applyBorder="1" applyAlignment="1">
      <alignment horizontal="center"/>
    </xf>
    <xf numFmtId="1" fontId="1" fillId="0" borderId="3" xfId="0" applyNumberFormat="1" applyFont="1" applyFill="1" applyBorder="1" applyAlignment="1">
      <alignment horizontal="center"/>
    </xf>
    <xf numFmtId="1" fontId="1" fillId="0" borderId="49" xfId="0" applyNumberFormat="1" applyFont="1" applyFill="1" applyBorder="1" applyAlignment="1">
      <alignment horizontal="center"/>
    </xf>
    <xf numFmtId="0" fontId="20" fillId="4" borderId="46" xfId="0" applyFont="1" applyFill="1" applyBorder="1" applyAlignment="1" applyProtection="1">
      <alignment horizontal="left"/>
      <protection locked="0"/>
    </xf>
    <xf numFmtId="0" fontId="10" fillId="4" borderId="3" xfId="0" applyFont="1" applyFill="1" applyBorder="1" applyAlignment="1" applyProtection="1">
      <alignment horizontal="left"/>
      <protection locked="0"/>
    </xf>
    <xf numFmtId="0" fontId="10" fillId="4" borderId="53" xfId="0" applyFont="1" applyFill="1" applyBorder="1" applyAlignment="1" applyProtection="1">
      <alignment horizontal="left"/>
      <protection locked="0"/>
    </xf>
    <xf numFmtId="0" fontId="10" fillId="4" borderId="7" xfId="0" applyFont="1" applyFill="1" applyBorder="1" applyAlignment="1" applyProtection="1">
      <alignment horizontal="left"/>
      <protection locked="0"/>
    </xf>
    <xf numFmtId="0" fontId="10" fillId="4" borderId="46" xfId="0" applyFont="1" applyFill="1" applyBorder="1" applyAlignment="1" applyProtection="1">
      <alignment horizontal="left"/>
      <protection locked="0"/>
    </xf>
    <xf numFmtId="0" fontId="7" fillId="2" borderId="36" xfId="0" applyFont="1" applyFill="1" applyBorder="1" applyAlignment="1">
      <alignment horizontal="center"/>
    </xf>
    <xf numFmtId="0" fontId="7" fillId="2" borderId="48" xfId="0" applyFont="1" applyFill="1" applyBorder="1" applyAlignment="1">
      <alignment horizontal="center"/>
    </xf>
    <xf numFmtId="0" fontId="7" fillId="2" borderId="47" xfId="0" applyFont="1" applyFill="1" applyBorder="1" applyAlignment="1">
      <alignment horizontal="left"/>
    </xf>
    <xf numFmtId="0" fontId="7" fillId="2" borderId="30" xfId="0" applyFont="1" applyFill="1" applyBorder="1" applyAlignment="1">
      <alignment horizontal="left"/>
    </xf>
    <xf numFmtId="0" fontId="7" fillId="2" borderId="29" xfId="0" applyFont="1" applyFill="1" applyBorder="1" applyAlignment="1">
      <alignment horizontal="center"/>
    </xf>
    <xf numFmtId="0" fontId="7" fillId="2" borderId="0" xfId="0" applyFont="1" applyFill="1" applyAlignment="1">
      <alignment horizontal="center"/>
    </xf>
    <xf numFmtId="1" fontId="7" fillId="2" borderId="35" xfId="0" applyNumberFormat="1" applyFont="1" applyFill="1" applyBorder="1" applyAlignment="1">
      <alignment horizontal="center"/>
    </xf>
    <xf numFmtId="0" fontId="7" fillId="2" borderId="28" xfId="0" applyFont="1" applyFill="1" applyBorder="1" applyAlignment="1">
      <alignment horizontal="center"/>
    </xf>
    <xf numFmtId="0" fontId="7" fillId="2" borderId="52" xfId="0" applyFont="1" applyFill="1" applyBorder="1" applyAlignment="1">
      <alignment horizontal="center"/>
    </xf>
    <xf numFmtId="49" fontId="1" fillId="4" borderId="56" xfId="2" applyNumberFormat="1" applyFont="1" applyFill="1" applyBorder="1" applyAlignment="1" applyProtection="1">
      <alignment horizontal="left" vertical="top" wrapText="1"/>
      <protection locked="0"/>
    </xf>
    <xf numFmtId="49" fontId="1" fillId="4" borderId="57" xfId="2" applyNumberFormat="1" applyFont="1" applyFill="1" applyBorder="1" applyAlignment="1" applyProtection="1">
      <alignment horizontal="left" vertical="top" wrapText="1"/>
      <protection locked="0"/>
    </xf>
    <xf numFmtId="49" fontId="1" fillId="4" borderId="58" xfId="2" applyNumberFormat="1" applyFont="1" applyFill="1" applyBorder="1" applyAlignment="1" applyProtection="1">
      <alignment horizontal="left" vertical="top" wrapText="1"/>
      <protection locked="0"/>
    </xf>
    <xf numFmtId="49" fontId="1" fillId="4" borderId="52" xfId="2" applyNumberFormat="1" applyFont="1" applyFill="1" applyBorder="1" applyAlignment="1" applyProtection="1">
      <alignment horizontal="left" vertical="top" wrapText="1"/>
      <protection locked="0"/>
    </xf>
    <xf numFmtId="49" fontId="1" fillId="4" borderId="41" xfId="2" applyNumberFormat="1" applyFont="1" applyFill="1" applyBorder="1" applyAlignment="1" applyProtection="1">
      <alignment horizontal="left" vertical="top" wrapText="1"/>
      <protection locked="0"/>
    </xf>
    <xf numFmtId="49" fontId="1" fillId="4" borderId="34" xfId="2" applyNumberFormat="1" applyFont="1" applyFill="1" applyBorder="1" applyAlignment="1" applyProtection="1">
      <alignment horizontal="left" vertical="top" wrapText="1"/>
      <protection locked="0"/>
    </xf>
    <xf numFmtId="1" fontId="7" fillId="2" borderId="25" xfId="0" applyNumberFormat="1" applyFont="1" applyFill="1" applyBorder="1" applyAlignment="1">
      <alignment horizontal="center"/>
    </xf>
    <xf numFmtId="0" fontId="7" fillId="2" borderId="55" xfId="0" applyFont="1" applyFill="1" applyBorder="1" applyAlignment="1">
      <alignment horizontal="left"/>
    </xf>
    <xf numFmtId="0" fontId="7" fillId="2" borderId="28" xfId="0" applyFont="1" applyFill="1" applyBorder="1" applyAlignment="1">
      <alignment horizontal="left"/>
    </xf>
    <xf numFmtId="0" fontId="7" fillId="2" borderId="52" xfId="0" applyFont="1" applyFill="1" applyBorder="1" applyAlignment="1">
      <alignment horizontal="left"/>
    </xf>
    <xf numFmtId="0" fontId="7" fillId="2" borderId="38" xfId="0" applyFont="1" applyFill="1" applyBorder="1" applyAlignment="1">
      <alignment horizontal="left"/>
    </xf>
    <xf numFmtId="0" fontId="7" fillId="2" borderId="46" xfId="0" applyFont="1" applyFill="1" applyBorder="1" applyAlignment="1">
      <alignment horizontal="left"/>
    </xf>
    <xf numFmtId="0" fontId="7" fillId="2" borderId="6" xfId="0" applyFont="1" applyFill="1" applyBorder="1" applyAlignment="1">
      <alignment horizontal="left"/>
    </xf>
    <xf numFmtId="0" fontId="7" fillId="2" borderId="27" xfId="0" applyFont="1" applyFill="1" applyBorder="1" applyAlignment="1">
      <alignment horizontal="center"/>
    </xf>
    <xf numFmtId="0" fontId="7" fillId="2" borderId="61" xfId="0" applyFont="1" applyFill="1" applyBorder="1" applyAlignment="1">
      <alignment horizontal="center"/>
    </xf>
    <xf numFmtId="0" fontId="7" fillId="2" borderId="27" xfId="0" applyFont="1" applyFill="1" applyBorder="1" applyAlignment="1">
      <alignment horizontal="left"/>
    </xf>
    <xf numFmtId="0" fontId="7" fillId="2" borderId="51" xfId="0" applyFont="1" applyFill="1" applyBorder="1" applyAlignment="1">
      <alignment horizontal="left"/>
    </xf>
    <xf numFmtId="1" fontId="7" fillId="2" borderId="55" xfId="2" applyNumberFormat="1" applyFont="1" applyFill="1" applyBorder="1" applyAlignment="1" applyProtection="1">
      <alignment horizontal="right" vertical="center"/>
    </xf>
    <xf numFmtId="1" fontId="7" fillId="2" borderId="59" xfId="2" applyNumberFormat="1" applyFont="1" applyFill="1" applyBorder="1" applyAlignment="1" applyProtection="1">
      <alignment horizontal="right" vertical="center"/>
    </xf>
    <xf numFmtId="1" fontId="7" fillId="2" borderId="60" xfId="2" applyNumberFormat="1" applyFont="1" applyFill="1" applyBorder="1" applyAlignment="1" applyProtection="1">
      <alignment horizontal="right" vertical="center"/>
    </xf>
    <xf numFmtId="9" fontId="7" fillId="2" borderId="62" xfId="2" applyFont="1" applyFill="1" applyBorder="1" applyAlignment="1" applyProtection="1">
      <alignment horizontal="left" vertical="center"/>
    </xf>
    <xf numFmtId="9" fontId="7" fillId="2" borderId="63" xfId="2" applyFont="1" applyFill="1" applyBorder="1" applyAlignment="1" applyProtection="1">
      <alignment horizontal="left" vertical="center"/>
    </xf>
    <xf numFmtId="9" fontId="7" fillId="2" borderId="64" xfId="2" applyFont="1" applyFill="1" applyBorder="1" applyAlignment="1" applyProtection="1">
      <alignment horizontal="left" vertical="center"/>
    </xf>
    <xf numFmtId="1" fontId="7" fillId="2" borderId="16" xfId="0" applyNumberFormat="1" applyFont="1" applyFill="1" applyBorder="1" applyAlignment="1">
      <alignment horizontal="left" vertical="center"/>
    </xf>
    <xf numFmtId="1" fontId="7" fillId="2" borderId="21" xfId="0" applyNumberFormat="1" applyFont="1" applyFill="1" applyBorder="1" applyAlignment="1">
      <alignment horizontal="left" vertical="center"/>
    </xf>
    <xf numFmtId="1" fontId="7" fillId="2" borderId="17" xfId="0" applyNumberFormat="1" applyFont="1" applyFill="1" applyBorder="1" applyAlignment="1">
      <alignment horizontal="left" vertical="center"/>
    </xf>
    <xf numFmtId="1" fontId="7" fillId="2" borderId="13" xfId="1" applyNumberFormat="1" applyFont="1" applyFill="1" applyBorder="1" applyAlignment="1" applyProtection="1">
      <alignment horizontal="left" vertical="top" wrapText="1"/>
    </xf>
    <xf numFmtId="1" fontId="7" fillId="2" borderId="1" xfId="1" applyNumberFormat="1" applyFont="1" applyFill="1" applyBorder="1" applyAlignment="1" applyProtection="1">
      <alignment horizontal="left" vertical="top" wrapText="1"/>
    </xf>
    <xf numFmtId="0" fontId="7" fillId="2" borderId="22" xfId="0" applyFont="1" applyFill="1" applyBorder="1" applyAlignment="1">
      <alignment horizontal="left"/>
    </xf>
    <xf numFmtId="0" fontId="7" fillId="2" borderId="8" xfId="0" applyFont="1" applyFill="1" applyBorder="1" applyAlignment="1">
      <alignment horizontal="left"/>
    </xf>
    <xf numFmtId="1" fontId="1" fillId="3" borderId="37" xfId="1" applyNumberFormat="1" applyFont="1" applyFill="1" applyBorder="1" applyAlignment="1" applyProtection="1">
      <alignment horizontal="center" vertical="center"/>
    </xf>
    <xf numFmtId="1" fontId="1" fillId="3" borderId="45" xfId="1" applyNumberFormat="1" applyFont="1" applyFill="1" applyBorder="1" applyAlignment="1" applyProtection="1">
      <alignment horizontal="center" vertical="center"/>
    </xf>
    <xf numFmtId="1" fontId="1" fillId="3" borderId="44" xfId="1" applyNumberFormat="1" applyFont="1" applyFill="1" applyBorder="1" applyAlignment="1" applyProtection="1">
      <alignment horizontal="center" vertical="center"/>
    </xf>
    <xf numFmtId="0" fontId="17" fillId="2" borderId="35" xfId="0" applyFont="1" applyFill="1" applyBorder="1" applyAlignment="1">
      <alignment horizontal="left"/>
    </xf>
    <xf numFmtId="0" fontId="17" fillId="2" borderId="52" xfId="0" applyFont="1" applyFill="1" applyBorder="1" applyAlignment="1">
      <alignment horizontal="left"/>
    </xf>
    <xf numFmtId="0" fontId="17" fillId="2" borderId="4" xfId="0" applyFont="1" applyFill="1" applyBorder="1" applyAlignment="1">
      <alignment horizontal="left"/>
    </xf>
    <xf numFmtId="0" fontId="17" fillId="2" borderId="34" xfId="0" applyFont="1" applyFill="1" applyBorder="1" applyAlignment="1">
      <alignment horizontal="left"/>
    </xf>
    <xf numFmtId="0" fontId="17" fillId="2" borderId="29" xfId="0" applyFont="1" applyFill="1" applyBorder="1" applyAlignment="1">
      <alignment horizontal="left"/>
    </xf>
    <xf numFmtId="0" fontId="17" fillId="2" borderId="41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center"/>
    </xf>
    <xf numFmtId="0" fontId="7" fillId="2" borderId="53" xfId="0" applyFont="1" applyFill="1" applyBorder="1" applyAlignment="1">
      <alignment horizontal="center"/>
    </xf>
    <xf numFmtId="0" fontId="7" fillId="2" borderId="54" xfId="0" applyFont="1" applyFill="1" applyBorder="1" applyAlignment="1">
      <alignment horizontal="center"/>
    </xf>
    <xf numFmtId="0" fontId="7" fillId="2" borderId="37" xfId="0" applyFont="1" applyFill="1" applyBorder="1" applyAlignment="1">
      <alignment horizontal="center"/>
    </xf>
    <xf numFmtId="0" fontId="7" fillId="2" borderId="45" xfId="0" applyFont="1" applyFill="1" applyBorder="1" applyAlignment="1">
      <alignment horizontal="center"/>
    </xf>
    <xf numFmtId="0" fontId="7" fillId="2" borderId="44" xfId="0" applyFont="1" applyFill="1" applyBorder="1" applyAlignment="1">
      <alignment horizontal="center"/>
    </xf>
    <xf numFmtId="0" fontId="7" fillId="2" borderId="65" xfId="0" applyFont="1" applyFill="1" applyBorder="1" applyAlignment="1">
      <alignment horizontal="left"/>
    </xf>
    <xf numFmtId="0" fontId="7" fillId="2" borderId="66" xfId="0" applyFont="1" applyFill="1" applyBorder="1" applyAlignment="1">
      <alignment horizontal="left"/>
    </xf>
    <xf numFmtId="0" fontId="7" fillId="2" borderId="56" xfId="0" applyFont="1" applyFill="1" applyBorder="1" applyAlignment="1">
      <alignment horizontal="left"/>
    </xf>
    <xf numFmtId="0" fontId="7" fillId="2" borderId="58" xfId="0" applyFont="1" applyFill="1" applyBorder="1" applyAlignment="1">
      <alignment horizontal="left"/>
    </xf>
    <xf numFmtId="0" fontId="7" fillId="2" borderId="34" xfId="0" applyFont="1" applyFill="1" applyBorder="1" applyAlignment="1">
      <alignment horizontal="left"/>
    </xf>
    <xf numFmtId="1" fontId="7" fillId="2" borderId="3" xfId="0" applyNumberFormat="1" applyFont="1" applyFill="1" applyBorder="1" applyAlignment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3">
    <dxf>
      <font>
        <color rgb="FF00B0F0"/>
      </font>
    </dxf>
    <dxf>
      <font>
        <b/>
        <i val="0"/>
        <color theme="1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theme="9" tint="0.3999450666829432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514350</xdr:colOff>
      <xdr:row>18</xdr:row>
      <xdr:rowOff>19050</xdr:rowOff>
    </xdr:from>
    <xdr:to>
      <xdr:col>6</xdr:col>
      <xdr:colOff>190500</xdr:colOff>
      <xdr:row>19</xdr:row>
      <xdr:rowOff>19050</xdr:rowOff>
    </xdr:to>
    <xdr:pic>
      <xdr:nvPicPr>
        <xdr:cNvPr id="1025" name="Picture 1">
          <a:extLst>
            <a:ext uri="{FF2B5EF4-FFF2-40B4-BE49-F238E27FC236}">
              <a16:creationId xmlns:a16="http://schemas.microsoft.com/office/drawing/2014/main" id="{2EB1E756-FC99-4CDD-B2CA-146B30696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3200" y="2990850"/>
          <a:ext cx="2667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X33"/>
  <sheetViews>
    <sheetView tabSelected="1" workbookViewId="0">
      <selection activeCell="E35" sqref="E35"/>
    </sheetView>
  </sheetViews>
  <sheetFormatPr defaultColWidth="8.85546875" defaultRowHeight="12.75" x14ac:dyDescent="0.2"/>
  <cols>
    <col min="1" max="1" width="1.140625" style="14" customWidth="1"/>
    <col min="2" max="2" width="5.5703125" style="13" customWidth="1"/>
    <col min="3" max="3" width="8.85546875" style="14" customWidth="1"/>
    <col min="4" max="16384" width="8.85546875" style="14"/>
  </cols>
  <sheetData>
    <row r="1" spans="2:24" ht="3" customHeight="1" x14ac:dyDescent="0.2"/>
    <row r="2" spans="2:24" ht="15.6" customHeight="1" x14ac:dyDescent="0.2">
      <c r="B2" s="15"/>
      <c r="C2" s="141" t="s">
        <v>0</v>
      </c>
    </row>
    <row r="3" spans="2:24" ht="15.6" customHeight="1" x14ac:dyDescent="0.2">
      <c r="B3" s="16"/>
      <c r="C3" s="141" t="s">
        <v>1</v>
      </c>
    </row>
    <row r="4" spans="2:24" ht="3" customHeight="1" x14ac:dyDescent="0.2">
      <c r="C4" s="141"/>
    </row>
    <row r="5" spans="2:24" ht="15.6" customHeight="1" thickBot="1" x14ac:dyDescent="0.25">
      <c r="B5" s="41" t="s">
        <v>2</v>
      </c>
      <c r="C5" s="145" t="s">
        <v>3</v>
      </c>
      <c r="D5" s="146"/>
      <c r="E5" s="146"/>
      <c r="F5" s="146"/>
      <c r="G5" s="146"/>
      <c r="H5" s="146"/>
      <c r="I5" s="146"/>
      <c r="J5" s="146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V5" s="146"/>
      <c r="W5" s="146"/>
      <c r="X5" s="147"/>
    </row>
    <row r="6" spans="2:24" ht="15.6" customHeight="1" x14ac:dyDescent="0.2">
      <c r="B6" s="90">
        <v>1</v>
      </c>
      <c r="C6" s="148" t="s">
        <v>4</v>
      </c>
      <c r="D6" s="149"/>
      <c r="E6" s="149"/>
      <c r="F6" s="149"/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49"/>
      <c r="R6" s="149"/>
      <c r="S6" s="149"/>
      <c r="T6" s="149"/>
      <c r="U6" s="149"/>
      <c r="V6" s="149"/>
      <c r="W6" s="149"/>
      <c r="X6" s="150"/>
    </row>
    <row r="7" spans="2:24" ht="15.6" customHeight="1" x14ac:dyDescent="0.2">
      <c r="B7" s="17">
        <v>2</v>
      </c>
      <c r="C7" s="151" t="s">
        <v>5</v>
      </c>
      <c r="D7" s="152"/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  <c r="X7" s="153"/>
    </row>
    <row r="8" spans="2:24" ht="15.6" customHeight="1" x14ac:dyDescent="0.2">
      <c r="B8" s="92">
        <v>3</v>
      </c>
      <c r="C8" s="154" t="s">
        <v>6</v>
      </c>
      <c r="D8" s="155"/>
      <c r="E8" s="155"/>
      <c r="F8" s="155"/>
      <c r="G8" s="155"/>
      <c r="H8" s="155"/>
      <c r="I8" s="155"/>
      <c r="J8" s="155"/>
      <c r="K8" s="155"/>
      <c r="L8" s="155"/>
      <c r="M8" s="155"/>
      <c r="N8" s="155"/>
      <c r="O8" s="155"/>
      <c r="P8" s="155"/>
      <c r="Q8" s="155"/>
      <c r="R8" s="155"/>
      <c r="S8" s="155"/>
      <c r="T8" s="155"/>
      <c r="U8" s="155"/>
      <c r="V8" s="155"/>
      <c r="W8" s="155"/>
      <c r="X8" s="156"/>
    </row>
    <row r="9" spans="2:24" ht="15.6" customHeight="1" x14ac:dyDescent="0.2">
      <c r="B9" s="17">
        <v>4</v>
      </c>
      <c r="C9" s="151" t="s">
        <v>7</v>
      </c>
      <c r="D9" s="152"/>
      <c r="E9" s="152"/>
      <c r="F9" s="152"/>
      <c r="G9" s="152"/>
      <c r="H9" s="152"/>
      <c r="I9" s="152"/>
      <c r="J9" s="152"/>
      <c r="K9" s="152"/>
      <c r="L9" s="152"/>
      <c r="M9" s="152"/>
      <c r="N9" s="152"/>
      <c r="O9" s="152"/>
      <c r="P9" s="152"/>
      <c r="Q9" s="152"/>
      <c r="R9" s="152"/>
      <c r="S9" s="152"/>
      <c r="T9" s="152"/>
      <c r="U9" s="152"/>
      <c r="V9" s="152"/>
      <c r="W9" s="152"/>
      <c r="X9" s="153"/>
    </row>
    <row r="10" spans="2:24" ht="15.6" customHeight="1" x14ac:dyDescent="0.2">
      <c r="B10" s="17">
        <v>5</v>
      </c>
      <c r="C10" s="151" t="s">
        <v>8</v>
      </c>
      <c r="D10" s="152"/>
      <c r="E10" s="152"/>
      <c r="F10" s="152"/>
      <c r="G10" s="152"/>
      <c r="H10" s="152"/>
      <c r="I10" s="152"/>
      <c r="J10" s="152"/>
      <c r="K10" s="152"/>
      <c r="L10" s="152"/>
      <c r="M10" s="152"/>
      <c r="N10" s="152"/>
      <c r="O10" s="152"/>
      <c r="P10" s="152"/>
      <c r="Q10" s="152"/>
      <c r="R10" s="152"/>
      <c r="S10" s="152"/>
      <c r="T10" s="152"/>
      <c r="U10" s="152"/>
      <c r="V10" s="152"/>
      <c r="W10" s="152"/>
      <c r="X10" s="153"/>
    </row>
    <row r="11" spans="2:24" ht="15.6" customHeight="1" x14ac:dyDescent="0.2">
      <c r="B11" s="17">
        <v>6</v>
      </c>
      <c r="C11" s="151" t="s">
        <v>9</v>
      </c>
      <c r="D11" s="152"/>
      <c r="E11" s="152"/>
      <c r="F11" s="152"/>
      <c r="G11" s="152"/>
      <c r="H11" s="152"/>
      <c r="I11" s="152"/>
      <c r="J11" s="152"/>
      <c r="K11" s="152"/>
      <c r="L11" s="152"/>
      <c r="M11" s="152"/>
      <c r="N11" s="152"/>
      <c r="O11" s="152"/>
      <c r="P11" s="152"/>
      <c r="Q11" s="152"/>
      <c r="R11" s="152"/>
      <c r="S11" s="152"/>
      <c r="T11" s="152"/>
      <c r="U11" s="152"/>
      <c r="V11" s="152"/>
      <c r="W11" s="152"/>
      <c r="X11" s="153"/>
    </row>
    <row r="12" spans="2:24" ht="15.6" customHeight="1" x14ac:dyDescent="0.2">
      <c r="B12" s="17">
        <v>7</v>
      </c>
      <c r="C12" s="151" t="s">
        <v>10</v>
      </c>
      <c r="D12" s="152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/>
      <c r="T12" s="152"/>
      <c r="U12" s="152"/>
      <c r="V12" s="152"/>
      <c r="W12" s="152"/>
      <c r="X12" s="153"/>
    </row>
    <row r="13" spans="2:24" ht="15.6" customHeight="1" x14ac:dyDescent="0.2">
      <c r="B13" s="91">
        <v>8</v>
      </c>
      <c r="C13" s="160" t="s">
        <v>11</v>
      </c>
      <c r="D13" s="161"/>
      <c r="E13" s="161"/>
      <c r="F13" s="161"/>
      <c r="G13" s="161"/>
      <c r="H13" s="161"/>
      <c r="I13" s="161"/>
      <c r="J13" s="161"/>
      <c r="K13" s="161"/>
      <c r="L13" s="161"/>
      <c r="M13" s="161"/>
      <c r="N13" s="161"/>
      <c r="O13" s="161"/>
      <c r="P13" s="161"/>
      <c r="Q13" s="161"/>
      <c r="R13" s="161"/>
      <c r="S13" s="161"/>
      <c r="T13" s="161"/>
      <c r="U13" s="161"/>
      <c r="V13" s="161"/>
      <c r="W13" s="161"/>
      <c r="X13" s="162"/>
    </row>
    <row r="14" spans="2:24" ht="15.6" customHeight="1" thickBot="1" x14ac:dyDescent="0.25">
      <c r="B14" s="93">
        <v>9</v>
      </c>
      <c r="C14" s="163" t="s">
        <v>12</v>
      </c>
      <c r="D14" s="164"/>
      <c r="E14" s="164"/>
      <c r="F14" s="164"/>
      <c r="G14" s="164"/>
      <c r="H14" s="164"/>
      <c r="I14" s="164"/>
      <c r="J14" s="164"/>
      <c r="K14" s="164"/>
      <c r="L14" s="164"/>
      <c r="M14" s="164"/>
      <c r="N14" s="164"/>
      <c r="O14" s="164"/>
      <c r="P14" s="164"/>
      <c r="Q14" s="164"/>
      <c r="R14" s="164"/>
      <c r="S14" s="164"/>
      <c r="T14" s="164"/>
      <c r="U14" s="164"/>
      <c r="V14" s="164"/>
      <c r="W14" s="164"/>
      <c r="X14" s="165"/>
    </row>
    <row r="15" spans="2:24" ht="3" customHeight="1" thickBot="1" x14ac:dyDescent="0.25"/>
    <row r="16" spans="2:24" ht="15.6" customHeight="1" x14ac:dyDescent="0.2">
      <c r="B16" s="166" t="s">
        <v>13</v>
      </c>
      <c r="C16" s="167"/>
      <c r="D16" s="167"/>
      <c r="E16" s="167"/>
      <c r="F16" s="167"/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68"/>
    </row>
    <row r="17" spans="2:24" ht="15.6" customHeight="1" x14ac:dyDescent="0.2">
      <c r="B17" s="169" t="s">
        <v>14</v>
      </c>
      <c r="C17" s="158"/>
      <c r="D17" s="158"/>
      <c r="E17" s="158"/>
      <c r="F17" s="158"/>
      <c r="G17" s="158"/>
      <c r="H17" s="158"/>
      <c r="I17" s="158"/>
      <c r="J17" s="158"/>
      <c r="K17" s="158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59"/>
    </row>
    <row r="18" spans="2:24" ht="15.6" customHeight="1" x14ac:dyDescent="0.2">
      <c r="B18" s="114">
        <v>1</v>
      </c>
      <c r="C18" s="157" t="s">
        <v>15</v>
      </c>
      <c r="D18" s="158"/>
      <c r="E18" s="158"/>
      <c r="F18" s="158"/>
      <c r="G18" s="158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59"/>
    </row>
    <row r="19" spans="2:24" ht="15.6" customHeight="1" x14ac:dyDescent="0.2">
      <c r="B19" s="114">
        <v>2</v>
      </c>
      <c r="C19" s="157" t="s">
        <v>16</v>
      </c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9"/>
    </row>
    <row r="20" spans="2:24" ht="15.6" customHeight="1" x14ac:dyDescent="0.2">
      <c r="B20" s="114">
        <v>3</v>
      </c>
      <c r="C20" s="157" t="s">
        <v>17</v>
      </c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8"/>
      <c r="W20" s="158"/>
      <c r="X20" s="159"/>
    </row>
    <row r="21" spans="2:24" ht="15.6" customHeight="1" x14ac:dyDescent="0.2">
      <c r="B21" s="114">
        <v>4</v>
      </c>
      <c r="C21" s="157" t="s">
        <v>18</v>
      </c>
      <c r="D21" s="158"/>
      <c r="E21" s="158"/>
      <c r="F21" s="158"/>
      <c r="G21" s="158"/>
      <c r="H21" s="158"/>
      <c r="I21" s="158"/>
      <c r="J21" s="158"/>
      <c r="K21" s="158"/>
      <c r="L21" s="158"/>
      <c r="M21" s="158"/>
      <c r="N21" s="158"/>
      <c r="O21" s="158"/>
      <c r="P21" s="158"/>
      <c r="Q21" s="158"/>
      <c r="R21" s="158"/>
      <c r="S21" s="158"/>
      <c r="T21" s="158"/>
      <c r="U21" s="158"/>
      <c r="V21" s="158"/>
      <c r="W21" s="158"/>
      <c r="X21" s="159"/>
    </row>
    <row r="22" spans="2:24" ht="15.6" customHeight="1" x14ac:dyDescent="0.2">
      <c r="B22" s="114">
        <v>5</v>
      </c>
      <c r="C22" s="157" t="s">
        <v>19</v>
      </c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59"/>
    </row>
    <row r="23" spans="2:24" ht="15.6" customHeight="1" x14ac:dyDescent="0.2">
      <c r="B23" s="114">
        <v>6</v>
      </c>
      <c r="C23" s="157" t="s">
        <v>20</v>
      </c>
      <c r="D23" s="158"/>
      <c r="E23" s="158"/>
      <c r="F23" s="158"/>
      <c r="G23" s="158"/>
      <c r="H23" s="158"/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59"/>
    </row>
    <row r="24" spans="2:24" ht="15.6" customHeight="1" x14ac:dyDescent="0.2">
      <c r="B24" s="174" t="s">
        <v>21</v>
      </c>
      <c r="C24" s="175"/>
      <c r="D24" s="175"/>
      <c r="E24" s="175"/>
      <c r="F24" s="175"/>
      <c r="G24" s="175"/>
      <c r="H24" s="175"/>
      <c r="I24" s="175"/>
      <c r="J24" s="175"/>
      <c r="K24" s="175"/>
      <c r="L24" s="175"/>
      <c r="M24" s="175"/>
      <c r="N24" s="175"/>
      <c r="O24" s="175"/>
      <c r="P24" s="175"/>
      <c r="Q24" s="175"/>
      <c r="R24" s="175"/>
      <c r="S24" s="175"/>
      <c r="T24" s="175"/>
      <c r="U24" s="175"/>
      <c r="V24" s="175"/>
      <c r="W24" s="175"/>
      <c r="X24" s="176"/>
    </row>
    <row r="25" spans="2:24" ht="15.6" customHeight="1" x14ac:dyDescent="0.2">
      <c r="B25" s="169" t="s">
        <v>22</v>
      </c>
      <c r="C25" s="158"/>
      <c r="D25" s="158"/>
      <c r="E25" s="158"/>
      <c r="F25" s="158"/>
      <c r="G25" s="158"/>
      <c r="H25" s="158"/>
      <c r="I25" s="158"/>
      <c r="J25" s="158"/>
      <c r="K25" s="158"/>
      <c r="L25" s="158"/>
      <c r="M25" s="158"/>
      <c r="N25" s="158"/>
      <c r="O25" s="158"/>
      <c r="P25" s="158"/>
      <c r="Q25" s="158"/>
      <c r="R25" s="158"/>
      <c r="S25" s="158"/>
      <c r="T25" s="158"/>
      <c r="U25" s="158"/>
      <c r="V25" s="158"/>
      <c r="W25" s="158"/>
      <c r="X25" s="159"/>
    </row>
    <row r="26" spans="2:24" ht="15.6" customHeight="1" x14ac:dyDescent="0.2">
      <c r="B26" s="169" t="s">
        <v>23</v>
      </c>
      <c r="C26" s="158"/>
      <c r="D26" s="158"/>
      <c r="E26" s="158"/>
      <c r="F26" s="158"/>
      <c r="G26" s="158"/>
      <c r="H26" s="158"/>
      <c r="I26" s="158"/>
      <c r="J26" s="158"/>
      <c r="K26" s="158"/>
      <c r="L26" s="158"/>
      <c r="M26" s="158"/>
      <c r="N26" s="158"/>
      <c r="O26" s="158"/>
      <c r="P26" s="158"/>
      <c r="Q26" s="158"/>
      <c r="R26" s="158"/>
      <c r="S26" s="158"/>
      <c r="T26" s="158"/>
      <c r="U26" s="158"/>
      <c r="V26" s="158"/>
      <c r="W26" s="158"/>
      <c r="X26" s="159"/>
    </row>
    <row r="27" spans="2:24" ht="15.6" customHeight="1" thickBot="1" x14ac:dyDescent="0.25">
      <c r="B27" s="170" t="s">
        <v>24</v>
      </c>
      <c r="C27" s="171"/>
      <c r="D27" s="171"/>
      <c r="E27" s="171"/>
      <c r="F27" s="171"/>
      <c r="G27" s="171"/>
      <c r="H27" s="171"/>
      <c r="I27" s="171"/>
      <c r="J27" s="171"/>
      <c r="K27" s="171"/>
      <c r="L27" s="171"/>
      <c r="M27" s="171"/>
      <c r="N27" s="171"/>
      <c r="O27" s="171"/>
      <c r="P27" s="171"/>
      <c r="Q27" s="171"/>
      <c r="R27" s="171"/>
      <c r="S27" s="171"/>
      <c r="T27" s="171"/>
      <c r="U27" s="171"/>
      <c r="V27" s="171"/>
      <c r="W27" s="171"/>
      <c r="X27" s="172"/>
    </row>
    <row r="28" spans="2:24" ht="14.45" customHeight="1" thickBot="1" x14ac:dyDescent="0.25">
      <c r="B28" s="108"/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</row>
    <row r="29" spans="2:24" x14ac:dyDescent="0.2">
      <c r="E29" s="49" t="s">
        <v>25</v>
      </c>
      <c r="F29" s="50" t="s">
        <v>26</v>
      </c>
    </row>
    <row r="30" spans="2:24" x14ac:dyDescent="0.2">
      <c r="C30" s="177" t="s">
        <v>27</v>
      </c>
      <c r="D30" s="178"/>
      <c r="E30" s="106">
        <v>65</v>
      </c>
      <c r="F30" s="107">
        <v>90</v>
      </c>
    </row>
    <row r="31" spans="2:24" ht="13.5" thickBot="1" x14ac:dyDescent="0.25">
      <c r="B31" s="109"/>
      <c r="C31" s="179" t="s">
        <v>28</v>
      </c>
      <c r="D31" s="180"/>
      <c r="E31" s="112">
        <v>35</v>
      </c>
      <c r="F31" s="113">
        <v>10</v>
      </c>
      <c r="G31" s="110"/>
    </row>
    <row r="32" spans="2:24" x14ac:dyDescent="0.2">
      <c r="B32" s="111"/>
      <c r="C32" s="14" t="s">
        <v>29</v>
      </c>
      <c r="D32" s="111"/>
      <c r="E32" s="108"/>
      <c r="F32" s="108"/>
      <c r="G32" s="111"/>
      <c r="H32" s="111"/>
      <c r="I32" s="111"/>
      <c r="J32" s="111"/>
      <c r="K32" s="111"/>
      <c r="L32" s="111"/>
      <c r="M32" s="111"/>
      <c r="N32" s="111"/>
      <c r="O32" s="111"/>
      <c r="P32" s="111"/>
      <c r="Q32" s="111"/>
      <c r="R32" s="111"/>
      <c r="S32" s="111"/>
      <c r="T32" s="111"/>
      <c r="U32" s="111"/>
      <c r="V32" s="111"/>
      <c r="W32" s="111"/>
      <c r="X32" s="111"/>
    </row>
    <row r="33" spans="2:24" x14ac:dyDescent="0.2">
      <c r="B33" s="173" t="s">
        <v>30</v>
      </c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</row>
  </sheetData>
  <sheetProtection password="BEC2" sheet="1" objects="1" scenarios="1" formatCells="0" formatColumns="0" formatRows="0" insertColumns="0" insertRows="0" insertHyperlinks="0" deleteColumns="0" deleteRows="0" sort="0" autoFilter="0" pivotTables="0"/>
  <mergeCells count="25">
    <mergeCell ref="B25:X25"/>
    <mergeCell ref="B26:X26"/>
    <mergeCell ref="B27:X27"/>
    <mergeCell ref="C22:X22"/>
    <mergeCell ref="B33:X33"/>
    <mergeCell ref="B24:X24"/>
    <mergeCell ref="C30:D30"/>
    <mergeCell ref="C31:D31"/>
    <mergeCell ref="C23:X23"/>
    <mergeCell ref="C19:X19"/>
    <mergeCell ref="C20:X20"/>
    <mergeCell ref="C21:X21"/>
    <mergeCell ref="C13:X13"/>
    <mergeCell ref="C14:X14"/>
    <mergeCell ref="B16:X16"/>
    <mergeCell ref="B17:X17"/>
    <mergeCell ref="C5:X5"/>
    <mergeCell ref="C6:X6"/>
    <mergeCell ref="C7:X7"/>
    <mergeCell ref="C8:X8"/>
    <mergeCell ref="C18:X18"/>
    <mergeCell ref="C9:X9"/>
    <mergeCell ref="C10:X10"/>
    <mergeCell ref="C11:X11"/>
    <mergeCell ref="C12:X12"/>
  </mergeCells>
  <pageMargins left="0.7" right="0.7" top="0.75" bottom="0.75" header="0.3" footer="0.3"/>
  <pageSetup paperSize="9" orientation="portrait" r:id="rId1"/>
  <headerFooter>
    <oddHeader>&amp;C&amp;"Calibri"&amp;10&amp;K000000 [UNCLASSIFIED]&amp;1#_x000D_</oddHeader>
    <oddFooter>&amp;C_x000D_&amp;1#&amp;"Calibri"&amp;10&amp;K000000 [UNCLASSIFIED]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865E2A-F097-459A-B32F-89EC8A6BB12C}">
  <dimension ref="B1:N49"/>
  <sheetViews>
    <sheetView topLeftCell="A18" workbookViewId="0">
      <selection activeCell="K13" sqref="K13"/>
    </sheetView>
  </sheetViews>
  <sheetFormatPr defaultColWidth="8.85546875" defaultRowHeight="14.25" x14ac:dyDescent="0.2"/>
  <cols>
    <col min="1" max="1" width="7.5703125" style="9" customWidth="1"/>
    <col min="2" max="2" width="38.85546875" style="9" customWidth="1"/>
    <col min="3" max="8" width="5.5703125" style="9" customWidth="1"/>
    <col min="9" max="9" width="13.5703125" style="9" bestFit="1" customWidth="1"/>
    <col min="10" max="16384" width="8.85546875" style="9"/>
  </cols>
  <sheetData>
    <row r="1" spans="2:14" ht="6" customHeight="1" thickBot="1" x14ac:dyDescent="0.25"/>
    <row r="2" spans="2:14" ht="15" customHeight="1" x14ac:dyDescent="0.25">
      <c r="B2" s="3" t="s">
        <v>31</v>
      </c>
      <c r="C2" s="214"/>
      <c r="D2" s="215"/>
      <c r="E2" s="215"/>
      <c r="F2" s="215"/>
      <c r="G2" s="42" t="s">
        <v>25</v>
      </c>
    </row>
    <row r="3" spans="2:14" ht="15" customHeight="1" thickBot="1" x14ac:dyDescent="0.3">
      <c r="B3" s="4" t="s">
        <v>32</v>
      </c>
      <c r="C3" s="216"/>
      <c r="D3" s="217"/>
      <c r="E3" s="217"/>
      <c r="F3" s="217"/>
      <c r="G3" s="42" t="s">
        <v>33</v>
      </c>
    </row>
    <row r="4" spans="2:14" ht="15" thickBot="1" x14ac:dyDescent="0.25">
      <c r="B4" s="10"/>
    </row>
    <row r="5" spans="2:14" ht="15" customHeight="1" thickBot="1" x14ac:dyDescent="0.3">
      <c r="B5" s="183" t="s">
        <v>34</v>
      </c>
      <c r="C5" s="184"/>
      <c r="D5" s="184"/>
      <c r="E5" s="184"/>
      <c r="F5" s="184"/>
      <c r="G5" s="5"/>
    </row>
    <row r="6" spans="2:14" ht="14.45" customHeight="1" thickBot="1" x14ac:dyDescent="0.3">
      <c r="B6" s="95" t="s">
        <v>35</v>
      </c>
      <c r="C6" s="213">
        <v>1</v>
      </c>
      <c r="D6" s="213"/>
      <c r="E6" s="213"/>
      <c r="F6" s="213"/>
      <c r="G6" s="98"/>
      <c r="H6" s="6"/>
      <c r="I6" s="6"/>
      <c r="J6" s="96"/>
      <c r="K6" s="96"/>
      <c r="L6" s="96"/>
      <c r="M6" s="96"/>
      <c r="N6" s="96"/>
    </row>
    <row r="7" spans="2:14" ht="14.45" customHeight="1" thickBot="1" x14ac:dyDescent="0.3">
      <c r="B7" s="61" t="s">
        <v>36</v>
      </c>
      <c r="C7" s="213">
        <v>2</v>
      </c>
      <c r="D7" s="213"/>
      <c r="E7" s="213"/>
      <c r="F7" s="213"/>
      <c r="G7" s="99"/>
      <c r="H7" s="6"/>
      <c r="I7" s="6"/>
      <c r="J7" s="96"/>
      <c r="K7" s="96"/>
      <c r="L7" s="96"/>
      <c r="M7" s="96"/>
      <c r="N7" s="96"/>
    </row>
    <row r="8" spans="2:14" ht="14.45" customHeight="1" thickBot="1" x14ac:dyDescent="0.3">
      <c r="B8" s="61" t="s">
        <v>37</v>
      </c>
      <c r="C8" s="213">
        <v>3</v>
      </c>
      <c r="D8" s="213"/>
      <c r="E8" s="213"/>
      <c r="F8" s="213"/>
      <c r="G8" s="99"/>
      <c r="H8" s="6"/>
      <c r="I8" s="6"/>
      <c r="J8" s="96"/>
      <c r="K8" s="96"/>
      <c r="L8" s="96"/>
      <c r="M8" s="96"/>
      <c r="N8" s="96"/>
    </row>
    <row r="9" spans="2:14" ht="15" customHeight="1" thickBot="1" x14ac:dyDescent="0.3">
      <c r="B9" s="61" t="s">
        <v>38</v>
      </c>
      <c r="C9" s="213">
        <v>4</v>
      </c>
      <c r="D9" s="213"/>
      <c r="E9" s="213"/>
      <c r="F9" s="213"/>
      <c r="G9" s="99"/>
    </row>
    <row r="10" spans="2:14" ht="15" customHeight="1" thickBot="1" x14ac:dyDescent="0.3">
      <c r="B10" s="61" t="s">
        <v>39</v>
      </c>
      <c r="C10" s="213">
        <v>5</v>
      </c>
      <c r="D10" s="213"/>
      <c r="E10" s="213"/>
      <c r="F10" s="213"/>
      <c r="G10" s="99"/>
      <c r="H10" s="6"/>
      <c r="I10" s="6"/>
      <c r="J10" s="96"/>
      <c r="K10" s="96"/>
      <c r="L10" s="96"/>
      <c r="M10" s="96"/>
      <c r="N10" s="96"/>
    </row>
    <row r="11" spans="2:14" ht="15" customHeight="1" thickBot="1" x14ac:dyDescent="0.3">
      <c r="B11" s="94" t="s">
        <v>40</v>
      </c>
      <c r="C11" s="213">
        <v>6</v>
      </c>
      <c r="D11" s="213"/>
      <c r="E11" s="213"/>
      <c r="F11" s="213"/>
      <c r="G11" s="99"/>
      <c r="H11" s="6"/>
      <c r="I11" s="97" t="s">
        <v>41</v>
      </c>
      <c r="J11" s="96"/>
      <c r="K11" s="96"/>
      <c r="L11" s="96"/>
      <c r="M11" s="96"/>
      <c r="N11" s="96"/>
    </row>
    <row r="12" spans="2:14" ht="15.6" customHeight="1" thickBot="1" x14ac:dyDescent="0.3">
      <c r="B12" s="11"/>
      <c r="C12" s="11"/>
      <c r="D12" s="11"/>
      <c r="E12" s="11"/>
      <c r="F12" s="11"/>
      <c r="G12" s="11"/>
      <c r="H12" s="11"/>
      <c r="I12" s="97" t="s">
        <v>42</v>
      </c>
    </row>
    <row r="13" spans="2:14" ht="29.1" customHeight="1" x14ac:dyDescent="0.25">
      <c r="B13" s="220" t="s">
        <v>43</v>
      </c>
      <c r="C13" s="222" t="s">
        <v>27</v>
      </c>
      <c r="D13" s="223"/>
      <c r="E13" s="222" t="s">
        <v>28</v>
      </c>
      <c r="F13" s="223"/>
      <c r="G13" s="218" t="s">
        <v>44</v>
      </c>
      <c r="H13" s="219"/>
      <c r="I13" s="205" t="s">
        <v>45</v>
      </c>
      <c r="J13" s="5"/>
    </row>
    <row r="14" spans="2:14" ht="15.6" customHeight="1" thickBot="1" x14ac:dyDescent="0.3">
      <c r="B14" s="221"/>
      <c r="C14" s="12" t="s">
        <v>46</v>
      </c>
      <c r="D14" s="7">
        <f>IF($C$3="Works",Instructions!E30,Instructions!F30)</f>
        <v>90</v>
      </c>
      <c r="E14" s="12" t="s">
        <v>46</v>
      </c>
      <c r="F14" s="7">
        <f>IF($C$3="Works",Instructions!E31,Instructions!F31)</f>
        <v>10</v>
      </c>
      <c r="G14" s="8" t="s">
        <v>46</v>
      </c>
      <c r="H14" s="7">
        <f>D14+F14</f>
        <v>100</v>
      </c>
      <c r="I14" s="206"/>
      <c r="J14" s="5"/>
    </row>
    <row r="15" spans="2:14" ht="14.45" customHeight="1" thickBot="1" x14ac:dyDescent="0.3">
      <c r="B15" s="103" t="s">
        <v>87</v>
      </c>
      <c r="C15" s="207">
        <f>IF(B15=""," ",'ROI Moderation'!I14)</f>
        <v>0</v>
      </c>
      <c r="D15" s="208"/>
      <c r="E15" s="209">
        <f>IF(B15=""," ",'ROI Moderation'!I23)</f>
        <v>0</v>
      </c>
      <c r="F15" s="210"/>
      <c r="G15" s="211">
        <f t="shared" ref="G15:G34" si="0">IF(B15=""," ",C15+E15)</f>
        <v>0</v>
      </c>
      <c r="H15" s="212"/>
      <c r="I15" s="104"/>
    </row>
    <row r="16" spans="2:14" ht="15.75" thickBot="1" x14ac:dyDescent="0.3">
      <c r="B16" s="103" t="s">
        <v>88</v>
      </c>
      <c r="C16" s="197">
        <f>IF(B16=""," ",'ROI Moderation'!M14)</f>
        <v>0</v>
      </c>
      <c r="D16" s="198"/>
      <c r="E16" s="199">
        <f>IF(B16=""," ",'ROI Moderation'!M23)</f>
        <v>0</v>
      </c>
      <c r="F16" s="202"/>
      <c r="G16" s="201">
        <f t="shared" si="0"/>
        <v>0</v>
      </c>
      <c r="H16" s="202"/>
      <c r="I16" s="105"/>
    </row>
    <row r="17" spans="2:9" ht="15.75" thickBot="1" x14ac:dyDescent="0.3">
      <c r="B17" s="103" t="s">
        <v>89</v>
      </c>
      <c r="C17" s="197">
        <f>IF(B17=""," ",'ROI Moderation'!Q14)</f>
        <v>0</v>
      </c>
      <c r="D17" s="198"/>
      <c r="E17" s="199">
        <f>IF(B17=""," ",'ROI Moderation'!Q23)</f>
        <v>0</v>
      </c>
      <c r="F17" s="200"/>
      <c r="G17" s="201">
        <f t="shared" si="0"/>
        <v>0</v>
      </c>
      <c r="H17" s="202"/>
      <c r="I17" s="105"/>
    </row>
    <row r="18" spans="2:9" ht="14.45" customHeight="1" thickBot="1" x14ac:dyDescent="0.3">
      <c r="B18" s="103" t="s">
        <v>90</v>
      </c>
      <c r="C18" s="197">
        <f>IF(B18=""," ",'ROI Moderation'!U14)</f>
        <v>0</v>
      </c>
      <c r="D18" s="198"/>
      <c r="E18" s="199">
        <f>IF(B18=""," ",'ROI Moderation'!U23)</f>
        <v>0</v>
      </c>
      <c r="F18" s="200"/>
      <c r="G18" s="201">
        <f t="shared" si="0"/>
        <v>0</v>
      </c>
      <c r="H18" s="202"/>
      <c r="I18" s="105"/>
    </row>
    <row r="19" spans="2:9" ht="14.45" customHeight="1" thickBot="1" x14ac:dyDescent="0.3">
      <c r="B19" s="103" t="s">
        <v>91</v>
      </c>
      <c r="C19" s="197">
        <f>IF(B19=""," ",'ROI Moderation'!Y14)</f>
        <v>0</v>
      </c>
      <c r="D19" s="198"/>
      <c r="E19" s="199">
        <f>IF(B19=""," ",'ROI Moderation'!Y23)</f>
        <v>0</v>
      </c>
      <c r="F19" s="200"/>
      <c r="G19" s="201">
        <f t="shared" si="0"/>
        <v>0</v>
      </c>
      <c r="H19" s="202"/>
      <c r="I19" s="105"/>
    </row>
    <row r="20" spans="2:9" ht="14.45" customHeight="1" thickBot="1" x14ac:dyDescent="0.3">
      <c r="B20" s="103" t="s">
        <v>47</v>
      </c>
      <c r="C20" s="197">
        <f>IF(B20=""," ",'ROI Moderation'!AC14)</f>
        <v>0</v>
      </c>
      <c r="D20" s="198"/>
      <c r="E20" s="199">
        <f>IF(B20=""," ",'ROI Moderation'!AC23)</f>
        <v>0</v>
      </c>
      <c r="F20" s="200"/>
      <c r="G20" s="201">
        <f t="shared" si="0"/>
        <v>0</v>
      </c>
      <c r="H20" s="202"/>
      <c r="I20" s="105"/>
    </row>
    <row r="21" spans="2:9" ht="14.45" customHeight="1" thickBot="1" x14ac:dyDescent="0.3">
      <c r="B21" s="103" t="s">
        <v>48</v>
      </c>
      <c r="C21" s="197">
        <f>IF(B21=""," ",'ROI Moderation'!AG14)</f>
        <v>0</v>
      </c>
      <c r="D21" s="198"/>
      <c r="E21" s="199">
        <f>IF(B21=""," ",'ROI Moderation'!AG23)</f>
        <v>0</v>
      </c>
      <c r="F21" s="200"/>
      <c r="G21" s="201">
        <f t="shared" si="0"/>
        <v>0</v>
      </c>
      <c r="H21" s="202"/>
      <c r="I21" s="105"/>
    </row>
    <row r="22" spans="2:9" ht="14.45" customHeight="1" thickBot="1" x14ac:dyDescent="0.3">
      <c r="B22" s="103" t="s">
        <v>49</v>
      </c>
      <c r="C22" s="197">
        <f>IF(B22=""," ",'ROI Moderation'!AK14)</f>
        <v>0</v>
      </c>
      <c r="D22" s="198"/>
      <c r="E22" s="199">
        <f>IF(B22=""," ",'ROI Moderation'!AK23)</f>
        <v>0</v>
      </c>
      <c r="F22" s="200"/>
      <c r="G22" s="201">
        <f t="shared" si="0"/>
        <v>0</v>
      </c>
      <c r="H22" s="202"/>
      <c r="I22" s="105"/>
    </row>
    <row r="23" spans="2:9" ht="14.45" customHeight="1" thickBot="1" x14ac:dyDescent="0.3">
      <c r="B23" s="103" t="s">
        <v>50</v>
      </c>
      <c r="C23" s="197">
        <f>IF(B23=""," ",'ROI Moderation'!AO14)</f>
        <v>0</v>
      </c>
      <c r="D23" s="198"/>
      <c r="E23" s="199">
        <f>IF(B23=""," ",'ROI Moderation'!AO23)</f>
        <v>0</v>
      </c>
      <c r="F23" s="200"/>
      <c r="G23" s="201">
        <f t="shared" si="0"/>
        <v>0</v>
      </c>
      <c r="H23" s="202"/>
      <c r="I23" s="105"/>
    </row>
    <row r="24" spans="2:9" ht="14.45" customHeight="1" thickBot="1" x14ac:dyDescent="0.3">
      <c r="B24" s="103" t="s">
        <v>51</v>
      </c>
      <c r="C24" s="197">
        <f ca="1">IF(B24=""," ",'ROI Moderation'!AS14)</f>
        <v>0</v>
      </c>
      <c r="D24" s="198"/>
      <c r="E24" s="199">
        <f>IF(B24=""," ",'ROI Moderation'!AS23)</f>
        <v>0</v>
      </c>
      <c r="F24" s="200"/>
      <c r="G24" s="201">
        <f t="shared" ca="1" si="0"/>
        <v>0</v>
      </c>
      <c r="H24" s="202"/>
      <c r="I24" s="105"/>
    </row>
    <row r="25" spans="2:9" ht="14.45" customHeight="1" thickBot="1" x14ac:dyDescent="0.3">
      <c r="B25" s="103" t="s">
        <v>52</v>
      </c>
      <c r="C25" s="197">
        <f>IF(B25=""," ",'ROI Moderation'!AW14)</f>
        <v>0</v>
      </c>
      <c r="D25" s="198"/>
      <c r="E25" s="199">
        <f>IF(B25=""," ",'ROI Moderation'!AW23)</f>
        <v>0</v>
      </c>
      <c r="F25" s="200"/>
      <c r="G25" s="201">
        <f t="shared" si="0"/>
        <v>0</v>
      </c>
      <c r="H25" s="202"/>
      <c r="I25" s="105"/>
    </row>
    <row r="26" spans="2:9" ht="14.45" customHeight="1" thickBot="1" x14ac:dyDescent="0.3">
      <c r="B26" s="103" t="s">
        <v>53</v>
      </c>
      <c r="C26" s="195">
        <f>IF(B26=""," ",'ROI Moderation'!BA14)</f>
        <v>0</v>
      </c>
      <c r="D26" s="196"/>
      <c r="E26" s="199">
        <f>IF(B26=""," ",'ROI Moderation'!BA23)</f>
        <v>0</v>
      </c>
      <c r="F26" s="200"/>
      <c r="G26" s="201">
        <f t="shared" si="0"/>
        <v>0</v>
      </c>
      <c r="H26" s="202"/>
      <c r="I26" s="116"/>
    </row>
    <row r="27" spans="2:9" ht="14.45" customHeight="1" thickBot="1" x14ac:dyDescent="0.3">
      <c r="B27" s="103" t="s">
        <v>54</v>
      </c>
      <c r="C27" s="197">
        <f>IF(B27=""," ",'ROI Moderation'!BE14)</f>
        <v>0</v>
      </c>
      <c r="D27" s="198"/>
      <c r="E27" s="199">
        <f>IF(B27=""," ",'ROI Moderation'!BE23)</f>
        <v>0</v>
      </c>
      <c r="F27" s="200"/>
      <c r="G27" s="201">
        <f t="shared" si="0"/>
        <v>0</v>
      </c>
      <c r="H27" s="202"/>
      <c r="I27" s="116"/>
    </row>
    <row r="28" spans="2:9" ht="14.45" customHeight="1" thickBot="1" x14ac:dyDescent="0.3">
      <c r="B28" s="103" t="s">
        <v>55</v>
      </c>
      <c r="C28" s="197">
        <f>IF(B28=""," ",'ROI Moderation'!BI14)</f>
        <v>0</v>
      </c>
      <c r="D28" s="198"/>
      <c r="E28" s="199">
        <f>IF(B28=""," ",'ROI Moderation'!BI23)</f>
        <v>0</v>
      </c>
      <c r="F28" s="200"/>
      <c r="G28" s="201">
        <f t="shared" si="0"/>
        <v>0</v>
      </c>
      <c r="H28" s="202"/>
      <c r="I28" s="116"/>
    </row>
    <row r="29" spans="2:9" ht="14.45" customHeight="1" thickBot="1" x14ac:dyDescent="0.3">
      <c r="B29" s="103" t="s">
        <v>56</v>
      </c>
      <c r="C29" s="197">
        <f>IF(B29=""," ",'ROI Moderation'!BM14)</f>
        <v>0</v>
      </c>
      <c r="D29" s="198"/>
      <c r="E29" s="199">
        <f>IF(B29=""," ",'ROI Moderation'!BM23)</f>
        <v>0</v>
      </c>
      <c r="F29" s="200"/>
      <c r="G29" s="201">
        <f t="shared" si="0"/>
        <v>0</v>
      </c>
      <c r="H29" s="202"/>
      <c r="I29" s="116"/>
    </row>
    <row r="30" spans="2:9" ht="14.45" customHeight="1" thickBot="1" x14ac:dyDescent="0.3">
      <c r="B30" s="103" t="s">
        <v>57</v>
      </c>
      <c r="C30" s="197">
        <f>IF(B30=""," ",'ROI Moderation'!BQ14)</f>
        <v>0</v>
      </c>
      <c r="D30" s="198"/>
      <c r="E30" s="199">
        <f>IF(B30=""," ",'ROI Moderation'!BQ23)</f>
        <v>0</v>
      </c>
      <c r="F30" s="200"/>
      <c r="G30" s="201">
        <f t="shared" si="0"/>
        <v>0</v>
      </c>
      <c r="H30" s="202"/>
      <c r="I30" s="116"/>
    </row>
    <row r="31" spans="2:9" ht="14.45" customHeight="1" thickBot="1" x14ac:dyDescent="0.3">
      <c r="B31" s="103" t="s">
        <v>58</v>
      </c>
      <c r="C31" s="197">
        <f>IF(B31=""," ",'ROI Moderation'!BU14)</f>
        <v>0</v>
      </c>
      <c r="D31" s="198"/>
      <c r="E31" s="199">
        <f>IF(B31=""," ",'ROI Moderation'!BU23)</f>
        <v>0</v>
      </c>
      <c r="F31" s="200"/>
      <c r="G31" s="201">
        <f t="shared" si="0"/>
        <v>0</v>
      </c>
      <c r="H31" s="202"/>
      <c r="I31" s="116"/>
    </row>
    <row r="32" spans="2:9" ht="14.45" customHeight="1" thickBot="1" x14ac:dyDescent="0.3">
      <c r="B32" s="103" t="s">
        <v>59</v>
      </c>
      <c r="C32" s="197">
        <f>IF(B32=""," ",'ROI Moderation'!BY14)</f>
        <v>0</v>
      </c>
      <c r="D32" s="198"/>
      <c r="E32" s="199">
        <f>IF(B32=""," ",'ROI Moderation'!BY23)</f>
        <v>0</v>
      </c>
      <c r="F32" s="200"/>
      <c r="G32" s="201">
        <f t="shared" si="0"/>
        <v>0</v>
      </c>
      <c r="H32" s="202"/>
      <c r="I32" s="116"/>
    </row>
    <row r="33" spans="2:9" ht="14.45" customHeight="1" thickBot="1" x14ac:dyDescent="0.3">
      <c r="B33" s="103" t="s">
        <v>92</v>
      </c>
      <c r="C33" s="197">
        <f>IF(B33=""," ",'ROI Moderation'!CC14)</f>
        <v>0</v>
      </c>
      <c r="D33" s="198"/>
      <c r="E33" s="199">
        <f>IF(B33=""," ",'ROI Moderation'!CC23)</f>
        <v>0</v>
      </c>
      <c r="F33" s="200"/>
      <c r="G33" s="201">
        <f t="shared" si="0"/>
        <v>0</v>
      </c>
      <c r="H33" s="202"/>
      <c r="I33" s="116"/>
    </row>
    <row r="34" spans="2:9" ht="14.45" customHeight="1" thickBot="1" x14ac:dyDescent="0.3">
      <c r="B34" s="103" t="s">
        <v>93</v>
      </c>
      <c r="C34" s="203">
        <f>IF(B34=""," ",'ROI Moderation'!CG14)</f>
        <v>0</v>
      </c>
      <c r="D34" s="204"/>
      <c r="E34" s="199">
        <f>IF(B34=""," ",'ROI Moderation'!CG23)</f>
        <v>0</v>
      </c>
      <c r="F34" s="200"/>
      <c r="G34" s="201">
        <f t="shared" si="0"/>
        <v>0</v>
      </c>
      <c r="H34" s="202"/>
      <c r="I34" s="116"/>
    </row>
    <row r="35" spans="2:9" ht="14.45" customHeight="1" thickBot="1" x14ac:dyDescent="0.25">
      <c r="B35" s="181"/>
      <c r="C35" s="182"/>
      <c r="D35" s="182"/>
      <c r="E35" s="182"/>
      <c r="F35" s="182"/>
      <c r="G35" s="182"/>
      <c r="H35" s="182"/>
    </row>
    <row r="36" spans="2:9" ht="15" customHeight="1" thickBot="1" x14ac:dyDescent="0.3">
      <c r="B36" s="183" t="s">
        <v>60</v>
      </c>
      <c r="C36" s="184"/>
      <c r="D36" s="184"/>
      <c r="E36" s="184"/>
      <c r="F36" s="184"/>
      <c r="G36" s="184"/>
      <c r="H36" s="184"/>
      <c r="I36" s="185"/>
    </row>
    <row r="37" spans="2:9" ht="14.1" customHeight="1" x14ac:dyDescent="0.2">
      <c r="B37" s="186" t="s">
        <v>61</v>
      </c>
      <c r="C37" s="187"/>
      <c r="D37" s="187"/>
      <c r="E37" s="187"/>
      <c r="F37" s="187"/>
      <c r="G37" s="187"/>
      <c r="H37" s="187"/>
      <c r="I37" s="188"/>
    </row>
    <row r="38" spans="2:9" ht="14.45" customHeight="1" x14ac:dyDescent="0.2">
      <c r="B38" s="189"/>
      <c r="C38" s="190"/>
      <c r="D38" s="190"/>
      <c r="E38" s="190"/>
      <c r="F38" s="190"/>
      <c r="G38" s="190"/>
      <c r="H38" s="190"/>
      <c r="I38" s="191"/>
    </row>
    <row r="39" spans="2:9" ht="14.45" customHeight="1" x14ac:dyDescent="0.2">
      <c r="B39" s="189"/>
      <c r="C39" s="190"/>
      <c r="D39" s="190"/>
      <c r="E39" s="190"/>
      <c r="F39" s="190"/>
      <c r="G39" s="190"/>
      <c r="H39" s="190"/>
      <c r="I39" s="191"/>
    </row>
    <row r="40" spans="2:9" ht="14.45" customHeight="1" x14ac:dyDescent="0.2">
      <c r="B40" s="189"/>
      <c r="C40" s="190"/>
      <c r="D40" s="190"/>
      <c r="E40" s="190"/>
      <c r="F40" s="190"/>
      <c r="G40" s="190"/>
      <c r="H40" s="190"/>
      <c r="I40" s="191"/>
    </row>
    <row r="41" spans="2:9" ht="14.45" customHeight="1" x14ac:dyDescent="0.2">
      <c r="B41" s="189"/>
      <c r="C41" s="190"/>
      <c r="D41" s="190"/>
      <c r="E41" s="190"/>
      <c r="F41" s="190"/>
      <c r="G41" s="190"/>
      <c r="H41" s="190"/>
      <c r="I41" s="191"/>
    </row>
    <row r="42" spans="2:9" ht="14.45" customHeight="1" x14ac:dyDescent="0.2">
      <c r="B42" s="189"/>
      <c r="C42" s="190"/>
      <c r="D42" s="190"/>
      <c r="E42" s="190"/>
      <c r="F42" s="190"/>
      <c r="G42" s="190"/>
      <c r="H42" s="190"/>
      <c r="I42" s="191"/>
    </row>
    <row r="43" spans="2:9" ht="14.45" customHeight="1" x14ac:dyDescent="0.2">
      <c r="B43" s="189"/>
      <c r="C43" s="190"/>
      <c r="D43" s="190"/>
      <c r="E43" s="190"/>
      <c r="F43" s="190"/>
      <c r="G43" s="190"/>
      <c r="H43" s="190"/>
      <c r="I43" s="191"/>
    </row>
    <row r="44" spans="2:9" ht="14.45" customHeight="1" x14ac:dyDescent="0.2">
      <c r="B44" s="189"/>
      <c r="C44" s="190"/>
      <c r="D44" s="190"/>
      <c r="E44" s="190"/>
      <c r="F44" s="190"/>
      <c r="G44" s="190"/>
      <c r="H44" s="190"/>
      <c r="I44" s="191"/>
    </row>
    <row r="45" spans="2:9" ht="14.45" customHeight="1" x14ac:dyDescent="0.2">
      <c r="B45" s="189"/>
      <c r="C45" s="190"/>
      <c r="D45" s="190"/>
      <c r="E45" s="190"/>
      <c r="F45" s="190"/>
      <c r="G45" s="190"/>
      <c r="H45" s="190"/>
      <c r="I45" s="191"/>
    </row>
    <row r="46" spans="2:9" ht="14.45" customHeight="1" x14ac:dyDescent="0.2">
      <c r="B46" s="189"/>
      <c r="C46" s="190"/>
      <c r="D46" s="190"/>
      <c r="E46" s="190"/>
      <c r="F46" s="190"/>
      <c r="G46" s="190"/>
      <c r="H46" s="190"/>
      <c r="I46" s="191"/>
    </row>
    <row r="47" spans="2:9" ht="14.45" customHeight="1" x14ac:dyDescent="0.2">
      <c r="B47" s="189"/>
      <c r="C47" s="190"/>
      <c r="D47" s="190"/>
      <c r="E47" s="190"/>
      <c r="F47" s="190"/>
      <c r="G47" s="190"/>
      <c r="H47" s="190"/>
      <c r="I47" s="191"/>
    </row>
    <row r="48" spans="2:9" ht="14.45" customHeight="1" x14ac:dyDescent="0.2">
      <c r="B48" s="189"/>
      <c r="C48" s="190"/>
      <c r="D48" s="190"/>
      <c r="E48" s="190"/>
      <c r="F48" s="190"/>
      <c r="G48" s="190"/>
      <c r="H48" s="190"/>
      <c r="I48" s="191"/>
    </row>
    <row r="49" spans="2:9" ht="14.45" customHeight="1" thickBot="1" x14ac:dyDescent="0.25">
      <c r="B49" s="192"/>
      <c r="C49" s="193"/>
      <c r="D49" s="193"/>
      <c r="E49" s="193"/>
      <c r="F49" s="193"/>
      <c r="G49" s="193"/>
      <c r="H49" s="193"/>
      <c r="I49" s="194"/>
    </row>
  </sheetData>
  <mergeCells count="77">
    <mergeCell ref="C9:F9"/>
    <mergeCell ref="C10:F10"/>
    <mergeCell ref="C11:F11"/>
    <mergeCell ref="G13:H13"/>
    <mergeCell ref="B13:B14"/>
    <mergeCell ref="C13:D13"/>
    <mergeCell ref="E13:F13"/>
    <mergeCell ref="C8:F8"/>
    <mergeCell ref="C2:F2"/>
    <mergeCell ref="C3:F3"/>
    <mergeCell ref="B5:F5"/>
    <mergeCell ref="C6:F6"/>
    <mergeCell ref="C7:F7"/>
    <mergeCell ref="I13:I14"/>
    <mergeCell ref="C15:D15"/>
    <mergeCell ref="E15:F15"/>
    <mergeCell ref="G15:H15"/>
    <mergeCell ref="C17:D17"/>
    <mergeCell ref="E17:F17"/>
    <mergeCell ref="G17:H17"/>
    <mergeCell ref="C16:D16"/>
    <mergeCell ref="E16:F16"/>
    <mergeCell ref="G16:H16"/>
    <mergeCell ref="G18:H18"/>
    <mergeCell ref="C19:D19"/>
    <mergeCell ref="E19:F19"/>
    <mergeCell ref="G19:H19"/>
    <mergeCell ref="C20:D20"/>
    <mergeCell ref="E20:F20"/>
    <mergeCell ref="G20:H20"/>
    <mergeCell ref="C18:D18"/>
    <mergeCell ref="E18:F18"/>
    <mergeCell ref="C21:D21"/>
    <mergeCell ref="E21:F21"/>
    <mergeCell ref="G21:H21"/>
    <mergeCell ref="C22:D22"/>
    <mergeCell ref="E22:F22"/>
    <mergeCell ref="G22:H22"/>
    <mergeCell ref="C23:D23"/>
    <mergeCell ref="E23:F23"/>
    <mergeCell ref="G23:H23"/>
    <mergeCell ref="C24:D24"/>
    <mergeCell ref="E24:F24"/>
    <mergeCell ref="G24:H24"/>
    <mergeCell ref="C25:D25"/>
    <mergeCell ref="E25:F25"/>
    <mergeCell ref="G25:H25"/>
    <mergeCell ref="E27:F27"/>
    <mergeCell ref="E28:F28"/>
    <mergeCell ref="E29:F29"/>
    <mergeCell ref="E30:F30"/>
    <mergeCell ref="C32:D32"/>
    <mergeCell ref="C33:D33"/>
    <mergeCell ref="E32:F32"/>
    <mergeCell ref="E33:F33"/>
    <mergeCell ref="G32:H32"/>
    <mergeCell ref="G33:H33"/>
    <mergeCell ref="G31:H31"/>
    <mergeCell ref="C34:D34"/>
    <mergeCell ref="E34:F34"/>
    <mergeCell ref="G34:H34"/>
    <mergeCell ref="B35:H35"/>
    <mergeCell ref="B36:I36"/>
    <mergeCell ref="B37:I49"/>
    <mergeCell ref="C26:D26"/>
    <mergeCell ref="C27:D27"/>
    <mergeCell ref="C28:D28"/>
    <mergeCell ref="C29:D29"/>
    <mergeCell ref="C30:D30"/>
    <mergeCell ref="C31:D31"/>
    <mergeCell ref="E26:F26"/>
    <mergeCell ref="E31:F31"/>
    <mergeCell ref="G26:H26"/>
    <mergeCell ref="G27:H27"/>
    <mergeCell ref="G28:H28"/>
    <mergeCell ref="G29:H29"/>
    <mergeCell ref="G30:H30"/>
  </mergeCells>
  <phoneticPr fontId="18" type="noConversion"/>
  <conditionalFormatting sqref="B15:B34">
    <cfRule type="expression" dxfId="2" priority="2">
      <formula>($I15="Yes")</formula>
    </cfRule>
  </conditionalFormatting>
  <conditionalFormatting sqref="I15:I34">
    <cfRule type="cellIs" dxfId="1" priority="3" operator="equal">
      <formula>"Yes"</formula>
    </cfRule>
  </conditionalFormatting>
  <dataValidations count="2">
    <dataValidation type="list" allowBlank="1" showInputMessage="1" showErrorMessage="1" sqref="I15:I34" xr:uid="{A627F295-E1FC-42B4-8102-A083382A8DCC}">
      <formula1>$I$11:$I$12</formula1>
    </dataValidation>
    <dataValidation type="list" allowBlank="1" showInputMessage="1" showErrorMessage="1" sqref="C3:F3" xr:uid="{7907D7EF-CB80-4B4F-B500-D7DCBF1370A9}">
      <formula1>$G$2:$G$3</formula1>
    </dataValidation>
  </dataValidations>
  <pageMargins left="0.7" right="0.7" top="0.75" bottom="0.75" header="0.3" footer="0.3"/>
  <headerFooter>
    <oddHeader>&amp;C&amp;"Calibri"&amp;10&amp;K000000 [UNCLASSIFIED]&amp;1#_x000D_</oddHeader>
    <oddFooter>&amp;C_x000D_&amp;1#&amp;"Calibri"&amp;10&amp;K000000 [UNCLASSIFIED]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5726B-39AB-48B7-8D87-4BD8E3B4CAA2}">
  <dimension ref="A1:CH27"/>
  <sheetViews>
    <sheetView zoomScaleNormal="100" workbookViewId="0">
      <pane xSplit="6" topLeftCell="G1" activePane="topRight" state="frozen"/>
      <selection pane="topRight" activeCell="C3" sqref="C3:F3"/>
    </sheetView>
  </sheetViews>
  <sheetFormatPr defaultColWidth="6" defaultRowHeight="15" x14ac:dyDescent="0.25"/>
  <cols>
    <col min="1" max="1" width="6" style="48"/>
    <col min="2" max="2" width="29.42578125" style="48" bestFit="1" customWidth="1"/>
    <col min="3" max="3" width="11.42578125" style="48" customWidth="1"/>
    <col min="4" max="4" width="2.85546875" style="48" bestFit="1" customWidth="1"/>
    <col min="5" max="5" width="8.85546875" style="48" customWidth="1"/>
    <col min="6" max="6" width="24.85546875" style="48" bestFit="1" customWidth="1"/>
    <col min="7" max="7" width="6" style="5"/>
    <col min="8" max="8" width="22.5703125" style="5" bestFit="1" customWidth="1"/>
    <col min="9" max="9" width="16.5703125" style="117" bestFit="1" customWidth="1"/>
    <col min="10" max="10" width="28.42578125" style="5" bestFit="1" customWidth="1"/>
    <col min="11" max="11" width="6" style="5"/>
    <col min="12" max="12" width="12.5703125" style="5" bestFit="1" customWidth="1"/>
    <col min="13" max="13" width="16.5703125" style="117" bestFit="1" customWidth="1"/>
    <col min="14" max="14" width="28.42578125" style="5" bestFit="1" customWidth="1"/>
    <col min="15" max="15" width="6" style="5"/>
    <col min="16" max="16" width="12.5703125" style="5" bestFit="1" customWidth="1"/>
    <col min="17" max="17" width="16.5703125" style="117" bestFit="1" customWidth="1"/>
    <col min="18" max="18" width="28.42578125" style="5" bestFit="1" customWidth="1"/>
    <col min="19" max="19" width="6" style="5"/>
    <col min="20" max="20" width="12.5703125" style="5" bestFit="1" customWidth="1"/>
    <col min="21" max="21" width="16.5703125" style="117" bestFit="1" customWidth="1"/>
    <col min="22" max="22" width="28.42578125" style="5" bestFit="1" customWidth="1"/>
    <col min="23" max="23" width="6" style="5"/>
    <col min="24" max="24" width="12.5703125" style="5" bestFit="1" customWidth="1"/>
    <col min="25" max="25" width="16.5703125" style="117" bestFit="1" customWidth="1"/>
    <col min="26" max="26" width="28.42578125" style="5" bestFit="1" customWidth="1"/>
    <col min="27" max="27" width="6" style="5"/>
    <col min="28" max="28" width="12.5703125" style="5" bestFit="1" customWidth="1"/>
    <col min="29" max="29" width="16.5703125" style="117" bestFit="1" customWidth="1"/>
    <col min="30" max="30" width="28.42578125" style="5" bestFit="1" customWidth="1"/>
    <col min="31" max="31" width="6" style="5"/>
    <col min="32" max="32" width="22.5703125" style="5" bestFit="1" customWidth="1"/>
    <col min="33" max="33" width="16.5703125" style="117" bestFit="1" customWidth="1"/>
    <col min="34" max="34" width="28.42578125" style="5" bestFit="1" customWidth="1"/>
    <col min="35" max="35" width="6" style="5"/>
    <col min="36" max="36" width="12.5703125" style="5" bestFit="1" customWidth="1"/>
    <col min="37" max="37" width="16.5703125" style="117" bestFit="1" customWidth="1"/>
    <col min="38" max="38" width="28.42578125" style="5" bestFit="1" customWidth="1"/>
    <col min="39" max="39" width="6" style="5"/>
    <col min="40" max="40" width="12.5703125" style="5" bestFit="1" customWidth="1"/>
    <col min="41" max="41" width="16.5703125" style="117" bestFit="1" customWidth="1"/>
    <col min="42" max="42" width="28.42578125" style="5" bestFit="1" customWidth="1"/>
    <col min="43" max="43" width="6" style="5"/>
    <col min="44" max="44" width="12.5703125" style="5" bestFit="1" customWidth="1"/>
    <col min="45" max="45" width="16.5703125" style="117" bestFit="1" customWidth="1"/>
    <col min="46" max="46" width="28.42578125" style="5" bestFit="1" customWidth="1"/>
    <col min="47" max="47" width="6" style="5"/>
    <col min="48" max="48" width="12.5703125" style="5" bestFit="1" customWidth="1"/>
    <col min="49" max="49" width="16.5703125" style="117" bestFit="1" customWidth="1"/>
    <col min="50" max="50" width="28.42578125" style="5" bestFit="1" customWidth="1"/>
    <col min="51" max="51" width="6" style="5"/>
    <col min="52" max="52" width="12.5703125" style="5" bestFit="1" customWidth="1"/>
    <col min="53" max="53" width="16.5703125" style="117" bestFit="1" customWidth="1"/>
    <col min="54" max="54" width="28.42578125" style="5" bestFit="1" customWidth="1"/>
    <col min="55" max="55" width="6" style="5"/>
    <col min="56" max="56" width="12.5703125" style="5" bestFit="1" customWidth="1"/>
    <col min="57" max="57" width="16.5703125" style="5" bestFit="1" customWidth="1"/>
    <col min="58" max="58" width="28.42578125" style="5" bestFit="1" customWidth="1"/>
    <col min="59" max="59" width="6" style="5"/>
    <col min="60" max="60" width="12.5703125" style="5" bestFit="1" customWidth="1"/>
    <col min="61" max="61" width="16.5703125" style="5" bestFit="1" customWidth="1"/>
    <col min="62" max="62" width="28.42578125" style="5" bestFit="1" customWidth="1"/>
    <col min="63" max="63" width="6" style="5"/>
    <col min="64" max="64" width="12.5703125" style="5" bestFit="1" customWidth="1"/>
    <col min="65" max="65" width="16.5703125" style="5" bestFit="1" customWidth="1"/>
    <col min="66" max="66" width="28.42578125" style="5" bestFit="1" customWidth="1"/>
    <col min="67" max="67" width="6" style="5"/>
    <col min="68" max="68" width="12.5703125" style="5" bestFit="1" customWidth="1"/>
    <col min="69" max="69" width="16.5703125" style="5" bestFit="1" customWidth="1"/>
    <col min="70" max="70" width="28.42578125" style="5" bestFit="1" customWidth="1"/>
    <col min="71" max="71" width="6" style="5"/>
    <col min="72" max="72" width="12.5703125" style="5" bestFit="1" customWidth="1"/>
    <col min="73" max="73" width="16.5703125" style="5" bestFit="1" customWidth="1"/>
    <col min="74" max="74" width="28.42578125" style="5" bestFit="1" customWidth="1"/>
    <col min="75" max="75" width="6" style="5"/>
    <col min="76" max="76" width="12.5703125" style="5" bestFit="1" customWidth="1"/>
    <col min="77" max="77" width="16.5703125" style="5" bestFit="1" customWidth="1"/>
    <col min="78" max="78" width="28.42578125" style="5" bestFit="1" customWidth="1"/>
    <col min="79" max="79" width="6" style="5"/>
    <col min="80" max="80" width="12.5703125" style="5" bestFit="1" customWidth="1"/>
    <col min="81" max="81" width="16.5703125" style="5" bestFit="1" customWidth="1"/>
    <col min="82" max="82" width="28.42578125" style="5" bestFit="1" customWidth="1"/>
    <col min="83" max="83" width="6" style="5"/>
    <col min="84" max="84" width="12.5703125" style="5" bestFit="1" customWidth="1"/>
    <col min="85" max="85" width="16.5703125" style="5" bestFit="1" customWidth="1"/>
    <col min="86" max="86" width="28.42578125" style="5" bestFit="1" customWidth="1"/>
    <col min="87" max="16384" width="6" style="5"/>
  </cols>
  <sheetData>
    <row r="1" spans="2:86" ht="15.75" thickBot="1" x14ac:dyDescent="0.3">
      <c r="G1" s="18"/>
      <c r="H1" s="5" t="s">
        <v>25</v>
      </c>
      <c r="I1" s="136"/>
      <c r="K1" s="18"/>
      <c r="M1" s="136"/>
      <c r="Q1" s="136"/>
      <c r="S1" s="18"/>
      <c r="U1" s="136"/>
      <c r="Y1" s="136"/>
      <c r="AA1" s="18"/>
      <c r="AC1" s="136"/>
      <c r="AF1" s="5" t="s">
        <v>25</v>
      </c>
      <c r="AG1" s="136"/>
      <c r="AI1" s="18"/>
      <c r="AK1" s="136"/>
      <c r="AO1" s="136"/>
      <c r="AQ1" s="18"/>
      <c r="AS1" s="136"/>
      <c r="AW1" s="136"/>
      <c r="AY1" s="18"/>
      <c r="BA1" s="136"/>
    </row>
    <row r="2" spans="2:86" x14ac:dyDescent="0.25">
      <c r="B2" s="137" t="s">
        <v>31</v>
      </c>
      <c r="C2" s="234">
        <f>'Final Scores &amp; Short-list'!C2</f>
        <v>0</v>
      </c>
      <c r="D2" s="235"/>
      <c r="E2" s="235"/>
      <c r="F2" s="236"/>
      <c r="G2" s="18"/>
      <c r="H2" s="5" t="s">
        <v>33</v>
      </c>
      <c r="I2" s="136"/>
      <c r="K2" s="18"/>
      <c r="M2" s="136"/>
      <c r="Q2" s="136"/>
      <c r="S2" s="18"/>
      <c r="U2" s="136"/>
      <c r="Y2" s="136"/>
      <c r="AA2" s="18"/>
      <c r="AC2" s="136"/>
      <c r="AF2" s="5" t="s">
        <v>33</v>
      </c>
      <c r="AG2" s="136"/>
      <c r="AI2" s="18"/>
      <c r="AK2" s="136"/>
      <c r="AO2" s="136"/>
      <c r="AQ2" s="18"/>
      <c r="AS2" s="136"/>
      <c r="AW2" s="136"/>
      <c r="AY2" s="18"/>
      <c r="BA2" s="136"/>
    </row>
    <row r="3" spans="2:86" ht="15.75" thickBot="1" x14ac:dyDescent="0.3">
      <c r="B3" s="135" t="s">
        <v>32</v>
      </c>
      <c r="C3" s="237">
        <f>'Final Scores &amp; Short-list'!C3</f>
        <v>0</v>
      </c>
      <c r="D3" s="238"/>
      <c r="E3" s="238"/>
      <c r="F3" s="239"/>
      <c r="G3" s="18"/>
      <c r="K3" s="18"/>
      <c r="S3" s="18"/>
      <c r="AA3" s="18"/>
      <c r="AI3" s="18"/>
      <c r="AQ3" s="18"/>
      <c r="AY3" s="18"/>
    </row>
    <row r="4" spans="2:86" ht="15.75" thickBot="1" x14ac:dyDescent="0.3">
      <c r="G4" s="6"/>
      <c r="H4" s="224" t="str">
        <f>'Final Scores &amp; Short-list'!B15</f>
        <v>Name 1</v>
      </c>
      <c r="I4" s="225"/>
      <c r="J4" s="226"/>
      <c r="K4" s="19"/>
      <c r="L4" s="224" t="str">
        <f>'Final Scores &amp; Short-list'!B16</f>
        <v>Name 2</v>
      </c>
      <c r="M4" s="225"/>
      <c r="N4" s="226"/>
      <c r="O4" s="119"/>
      <c r="P4" s="224" t="str">
        <f>'Final Scores &amp; Short-list'!B17</f>
        <v>Name 3</v>
      </c>
      <c r="Q4" s="225"/>
      <c r="R4" s="226"/>
      <c r="S4" s="19"/>
      <c r="T4" s="224" t="str">
        <f>'Final Scores &amp; Short-list'!B18</f>
        <v>Name 4</v>
      </c>
      <c r="U4" s="225"/>
      <c r="V4" s="226"/>
      <c r="W4" s="119"/>
      <c r="X4" s="224" t="str">
        <f>'Final Scores &amp; Short-list'!B19</f>
        <v>Name 5</v>
      </c>
      <c r="Y4" s="225"/>
      <c r="Z4" s="226"/>
      <c r="AA4" s="19"/>
      <c r="AB4" s="224" t="str">
        <f>'Final Scores &amp; Short-list'!B20</f>
        <v>Name 6</v>
      </c>
      <c r="AC4" s="225"/>
      <c r="AD4" s="226"/>
      <c r="AE4" s="119"/>
      <c r="AF4" s="224" t="str">
        <f>'Final Scores &amp; Short-list'!B21</f>
        <v>Name 7</v>
      </c>
      <c r="AG4" s="225"/>
      <c r="AH4" s="226"/>
      <c r="AI4" s="19"/>
      <c r="AJ4" s="224" t="str">
        <f>'Final Scores &amp; Short-list'!B22</f>
        <v>Name 8</v>
      </c>
      <c r="AK4" s="225"/>
      <c r="AL4" s="226"/>
      <c r="AM4" s="119"/>
      <c r="AN4" s="224" t="str">
        <f>'Final Scores &amp; Short-list'!B23</f>
        <v>Name 9</v>
      </c>
      <c r="AO4" s="225"/>
      <c r="AP4" s="226"/>
      <c r="AQ4" s="19"/>
      <c r="AR4" s="224" t="str">
        <f>'Final Scores &amp; Short-list'!B24</f>
        <v>Name 10</v>
      </c>
      <c r="AS4" s="225"/>
      <c r="AT4" s="226"/>
      <c r="AU4" s="119"/>
      <c r="AV4" s="224" t="str">
        <f>'Final Scores &amp; Short-list'!B25</f>
        <v>Name 11</v>
      </c>
      <c r="AW4" s="225"/>
      <c r="AX4" s="226"/>
      <c r="AY4" s="19"/>
      <c r="AZ4" s="233" t="str">
        <f>'Final Scores &amp; Short-list'!B26</f>
        <v>Name 12</v>
      </c>
      <c r="BA4" s="184"/>
      <c r="BB4" s="184"/>
      <c r="BC4" s="119"/>
      <c r="BD4" s="224" t="str">
        <f>'Final Scores &amp; Short-list'!B27</f>
        <v>Name 13</v>
      </c>
      <c r="BE4" s="225"/>
      <c r="BF4" s="226"/>
      <c r="BG4" s="19"/>
      <c r="BH4" s="224" t="str">
        <f>'Final Scores &amp; Short-list'!B28</f>
        <v>Name 14</v>
      </c>
      <c r="BI4" s="225"/>
      <c r="BJ4" s="226"/>
      <c r="BL4" s="224" t="str">
        <f>'Final Scores &amp; Short-list'!B29</f>
        <v>Name 15</v>
      </c>
      <c r="BM4" s="225"/>
      <c r="BN4" s="226"/>
      <c r="BP4" s="224" t="str">
        <f>'Final Scores &amp; Short-list'!B30</f>
        <v>Name 16</v>
      </c>
      <c r="BQ4" s="225"/>
      <c r="BR4" s="226"/>
      <c r="BT4" s="224" t="str">
        <f>'Final Scores &amp; Short-list'!B31</f>
        <v>Name 17</v>
      </c>
      <c r="BU4" s="225"/>
      <c r="BV4" s="226"/>
      <c r="BX4" s="224" t="str">
        <f>'Final Scores &amp; Short-list'!B32</f>
        <v>Name 18</v>
      </c>
      <c r="BY4" s="225"/>
      <c r="BZ4" s="226"/>
      <c r="CB4" s="224" t="str">
        <f>'Final Scores &amp; Short-list'!B33</f>
        <v>Name 19</v>
      </c>
      <c r="CC4" s="225"/>
      <c r="CD4" s="226"/>
      <c r="CF4" s="224" t="str">
        <f>'Final Scores &amp; Short-list'!B34</f>
        <v>Name 20</v>
      </c>
      <c r="CG4" s="225"/>
      <c r="CH4" s="226"/>
    </row>
    <row r="5" spans="2:86" ht="15.75" thickBot="1" x14ac:dyDescent="0.3">
      <c r="B5" s="134" t="s">
        <v>62</v>
      </c>
      <c r="C5" s="240" t="s">
        <v>63</v>
      </c>
      <c r="D5" s="241"/>
      <c r="E5" s="242" t="s">
        <v>64</v>
      </c>
      <c r="F5" s="243"/>
      <c r="G5" s="6"/>
      <c r="H5" s="133" t="s">
        <v>65</v>
      </c>
      <c r="I5" s="132" t="s">
        <v>66</v>
      </c>
      <c r="J5" s="131" t="s">
        <v>67</v>
      </c>
      <c r="K5" s="6"/>
      <c r="L5" s="133" t="s">
        <v>65</v>
      </c>
      <c r="M5" s="132" t="s">
        <v>66</v>
      </c>
      <c r="N5" s="131" t="s">
        <v>67</v>
      </c>
      <c r="P5" s="133" t="s">
        <v>65</v>
      </c>
      <c r="Q5" s="132" t="s">
        <v>66</v>
      </c>
      <c r="R5" s="131" t="s">
        <v>67</v>
      </c>
      <c r="S5" s="6"/>
      <c r="T5" s="133" t="s">
        <v>65</v>
      </c>
      <c r="U5" s="132" t="s">
        <v>66</v>
      </c>
      <c r="V5" s="131" t="s">
        <v>67</v>
      </c>
      <c r="X5" s="133" t="s">
        <v>65</v>
      </c>
      <c r="Y5" s="132" t="s">
        <v>66</v>
      </c>
      <c r="Z5" s="131" t="s">
        <v>67</v>
      </c>
      <c r="AA5" s="6"/>
      <c r="AB5" s="133" t="s">
        <v>65</v>
      </c>
      <c r="AC5" s="132" t="s">
        <v>66</v>
      </c>
      <c r="AD5" s="131" t="s">
        <v>67</v>
      </c>
      <c r="AF5" s="133" t="s">
        <v>65</v>
      </c>
      <c r="AG5" s="132" t="s">
        <v>66</v>
      </c>
      <c r="AH5" s="131" t="s">
        <v>67</v>
      </c>
      <c r="AI5" s="6"/>
      <c r="AJ5" s="133" t="s">
        <v>65</v>
      </c>
      <c r="AK5" s="132" t="s">
        <v>66</v>
      </c>
      <c r="AL5" s="131" t="s">
        <v>67</v>
      </c>
      <c r="AN5" s="133" t="s">
        <v>65</v>
      </c>
      <c r="AO5" s="132" t="s">
        <v>66</v>
      </c>
      <c r="AP5" s="131" t="s">
        <v>67</v>
      </c>
      <c r="AQ5" s="6"/>
      <c r="AR5" s="133" t="s">
        <v>65</v>
      </c>
      <c r="AS5" s="132" t="s">
        <v>66</v>
      </c>
      <c r="AT5" s="131" t="s">
        <v>67</v>
      </c>
      <c r="AV5" s="133" t="s">
        <v>65</v>
      </c>
      <c r="AW5" s="132" t="s">
        <v>66</v>
      </c>
      <c r="AX5" s="131" t="s">
        <v>67</v>
      </c>
      <c r="AY5" s="6"/>
      <c r="AZ5" s="133" t="s">
        <v>65</v>
      </c>
      <c r="BA5" s="132" t="s">
        <v>66</v>
      </c>
      <c r="BB5" s="131" t="s">
        <v>67</v>
      </c>
      <c r="BD5" s="133" t="s">
        <v>65</v>
      </c>
      <c r="BE5" s="132" t="s">
        <v>66</v>
      </c>
      <c r="BF5" s="131" t="s">
        <v>67</v>
      </c>
      <c r="BH5" s="133" t="s">
        <v>65</v>
      </c>
      <c r="BI5" s="132" t="s">
        <v>66</v>
      </c>
      <c r="BJ5" s="131" t="s">
        <v>67</v>
      </c>
      <c r="BL5" s="133" t="s">
        <v>65</v>
      </c>
      <c r="BM5" s="132" t="s">
        <v>66</v>
      </c>
      <c r="BN5" s="131" t="s">
        <v>67</v>
      </c>
      <c r="BP5" s="133" t="s">
        <v>65</v>
      </c>
      <c r="BQ5" s="132" t="s">
        <v>66</v>
      </c>
      <c r="BR5" s="131" t="s">
        <v>67</v>
      </c>
      <c r="BT5" s="133" t="s">
        <v>65</v>
      </c>
      <c r="BU5" s="132" t="s">
        <v>66</v>
      </c>
      <c r="BV5" s="131" t="s">
        <v>67</v>
      </c>
      <c r="BX5" s="133" t="s">
        <v>65</v>
      </c>
      <c r="BY5" s="132" t="s">
        <v>66</v>
      </c>
      <c r="BZ5" s="131" t="s">
        <v>67</v>
      </c>
      <c r="CB5" s="133" t="s">
        <v>65</v>
      </c>
      <c r="CC5" s="132" t="s">
        <v>66</v>
      </c>
      <c r="CD5" s="131" t="s">
        <v>67</v>
      </c>
      <c r="CF5" s="133" t="s">
        <v>65</v>
      </c>
      <c r="CG5" s="132" t="s">
        <v>66</v>
      </c>
      <c r="CH5" s="131" t="s">
        <v>67</v>
      </c>
    </row>
    <row r="6" spans="2:86" ht="15.75" thickBot="1" x14ac:dyDescent="0.3">
      <c r="B6" s="130"/>
      <c r="C6" s="28"/>
      <c r="D6" s="28"/>
      <c r="E6" s="29"/>
      <c r="F6" s="29"/>
      <c r="G6" s="20"/>
      <c r="H6" s="30"/>
      <c r="I6" s="31"/>
      <c r="J6" s="32"/>
      <c r="K6" s="22"/>
      <c r="L6" s="30"/>
      <c r="M6" s="31"/>
      <c r="N6" s="32"/>
      <c r="O6" s="119"/>
      <c r="P6" s="30"/>
      <c r="Q6" s="31"/>
      <c r="R6" s="32"/>
      <c r="S6" s="22"/>
      <c r="T6" s="30"/>
      <c r="U6" s="31"/>
      <c r="V6" s="32"/>
      <c r="W6" s="119"/>
      <c r="X6" s="30"/>
      <c r="Y6" s="31"/>
      <c r="Z6" s="32"/>
      <c r="AA6" s="22"/>
      <c r="AB6" s="30"/>
      <c r="AC6" s="31"/>
      <c r="AD6" s="32"/>
      <c r="AE6" s="119"/>
      <c r="AF6" s="30"/>
      <c r="AG6" s="31"/>
      <c r="AH6" s="32"/>
      <c r="AI6" s="22"/>
      <c r="AJ6" s="30"/>
      <c r="AK6" s="31"/>
      <c r="AL6" s="32"/>
      <c r="AM6" s="119"/>
      <c r="AN6" s="30"/>
      <c r="AO6" s="31"/>
      <c r="AP6" s="32"/>
      <c r="AQ6" s="22"/>
      <c r="AR6" s="30"/>
      <c r="AS6" s="31"/>
      <c r="AT6" s="32"/>
      <c r="AU6" s="119"/>
      <c r="AV6" s="30"/>
      <c r="AW6" s="31"/>
      <c r="AX6" s="32"/>
      <c r="AY6" s="22"/>
      <c r="AZ6" s="30"/>
      <c r="BA6" s="31"/>
      <c r="BB6" s="32"/>
    </row>
    <row r="7" spans="2:86" ht="15.75" thickBot="1" x14ac:dyDescent="0.3">
      <c r="B7" s="250" t="s">
        <v>27</v>
      </c>
      <c r="C7" s="244">
        <f>IF('Final Scores &amp; Short-list'!C3="Works",Instructions!E30,Instructions!F30)</f>
        <v>90</v>
      </c>
      <c r="D7" s="247" t="s">
        <v>68</v>
      </c>
      <c r="E7" s="128">
        <v>1</v>
      </c>
      <c r="F7" s="33">
        <f>'Final Scores &amp; Short-list'!C6</f>
        <v>1</v>
      </c>
      <c r="G7" s="18"/>
      <c r="H7" s="142">
        <f>'Evaluator 1 (Chair)'!F8</f>
        <v>0</v>
      </c>
      <c r="I7" s="21">
        <f>H7*C7*0.1</f>
        <v>0</v>
      </c>
      <c r="J7" s="227" t="s">
        <v>69</v>
      </c>
      <c r="K7" s="24"/>
      <c r="L7" s="100">
        <f>'Evaluator 1 (Chair)'!L8</f>
        <v>0</v>
      </c>
      <c r="M7" s="21">
        <f>L7*C7*0.1</f>
        <v>0</v>
      </c>
      <c r="N7" s="227" t="s">
        <v>69</v>
      </c>
      <c r="O7" s="119"/>
      <c r="P7" s="100">
        <f>'Evaluator 1 (Chair)'!R8</f>
        <v>0</v>
      </c>
      <c r="Q7" s="21">
        <f>P7*C7*0.1</f>
        <v>0</v>
      </c>
      <c r="R7" s="227" t="s">
        <v>69</v>
      </c>
      <c r="S7" s="24"/>
      <c r="T7" s="100">
        <f>'Evaluator 1 (Chair)'!X8</f>
        <v>0</v>
      </c>
      <c r="U7" s="21">
        <f>T7*C7*0.1</f>
        <v>0</v>
      </c>
      <c r="V7" s="227" t="s">
        <v>69</v>
      </c>
      <c r="W7" s="119"/>
      <c r="X7" s="100">
        <f>'Evaluator 1 (Chair)'!AD8</f>
        <v>0</v>
      </c>
      <c r="Y7" s="21">
        <f>X7*C7*0.1</f>
        <v>0</v>
      </c>
      <c r="Z7" s="227" t="s">
        <v>69</v>
      </c>
      <c r="AA7" s="24"/>
      <c r="AB7" s="100">
        <f>'Evaluator 1 (Chair)'!AJ8</f>
        <v>0</v>
      </c>
      <c r="AC7" s="21">
        <f>AB7*C7*0.1</f>
        <v>0</v>
      </c>
      <c r="AD7" s="227" t="s">
        <v>69</v>
      </c>
      <c r="AE7" s="119"/>
      <c r="AF7" s="100">
        <f>'Evaluator 1 (Chair)'!AP8</f>
        <v>0</v>
      </c>
      <c r="AG7" s="21">
        <f>AF7*C7*0.1</f>
        <v>0</v>
      </c>
      <c r="AH7" s="227" t="s">
        <v>69</v>
      </c>
      <c r="AI7" s="24"/>
      <c r="AJ7" s="100">
        <f>'Evaluator 1 (Chair)'!AV8</f>
        <v>0</v>
      </c>
      <c r="AK7" s="21">
        <f>AJ7*C7*0.1</f>
        <v>0</v>
      </c>
      <c r="AL7" s="227" t="s">
        <v>69</v>
      </c>
      <c r="AM7" s="119"/>
      <c r="AN7" s="100">
        <f>'Evaluator 1 (Chair)'!BB8</f>
        <v>0</v>
      </c>
      <c r="AO7" s="21">
        <f>AN7*C7*0.1</f>
        <v>0</v>
      </c>
      <c r="AP7" s="227" t="s">
        <v>69</v>
      </c>
      <c r="AQ7" s="24"/>
      <c r="AR7" s="100">
        <f>'Evaluator 1 (Chair)'!BH8</f>
        <v>0</v>
      </c>
      <c r="AS7" s="21">
        <f ca="1">AS7*C7*0.1</f>
        <v>0</v>
      </c>
      <c r="AT7" s="227" t="s">
        <v>69</v>
      </c>
      <c r="AU7" s="119"/>
      <c r="AV7" s="100">
        <f>'Evaluator 1 (Chair)'!BN8</f>
        <v>0</v>
      </c>
      <c r="AW7" s="21">
        <f>AV7*C7*0.1</f>
        <v>0</v>
      </c>
      <c r="AX7" s="227" t="s">
        <v>69</v>
      </c>
      <c r="AY7" s="24"/>
      <c r="AZ7" s="100">
        <f>'Evaluator 1 (Chair)'!BT8</f>
        <v>0</v>
      </c>
      <c r="BA7" s="21">
        <f>AZ7*C7*0.1</f>
        <v>0</v>
      </c>
      <c r="BB7" s="227" t="s">
        <v>69</v>
      </c>
      <c r="BD7" s="100">
        <f>'Evaluator 1 (Chair)'!BZ8</f>
        <v>0</v>
      </c>
      <c r="BE7" s="21">
        <f>BD7*C7*0.1</f>
        <v>0</v>
      </c>
      <c r="BF7" s="227" t="s">
        <v>69</v>
      </c>
      <c r="BH7" s="100">
        <f>'Evaluator 1 (Chair)'!CF8</f>
        <v>0</v>
      </c>
      <c r="BI7" s="21">
        <f>BH7*C7*0.1</f>
        <v>0</v>
      </c>
      <c r="BJ7" s="227" t="s">
        <v>69</v>
      </c>
      <c r="BL7" s="100">
        <f>'Evaluator 1 (Chair)'!CL8</f>
        <v>0</v>
      </c>
      <c r="BM7" s="21">
        <f>BL7*C7*0.1</f>
        <v>0</v>
      </c>
      <c r="BN7" s="227" t="s">
        <v>69</v>
      </c>
      <c r="BP7" s="100">
        <f>'Evaluator 1 (Chair)'!CR8</f>
        <v>0</v>
      </c>
      <c r="BQ7" s="21">
        <f>BP7*C7*0.1</f>
        <v>0</v>
      </c>
      <c r="BR7" s="227" t="s">
        <v>69</v>
      </c>
      <c r="BT7" s="100">
        <f>'Evaluator 1 (Chair)'!CX8</f>
        <v>0</v>
      </c>
      <c r="BU7" s="21">
        <f>BT7*C7*0.1</f>
        <v>0</v>
      </c>
      <c r="BV7" s="227" t="s">
        <v>69</v>
      </c>
      <c r="BX7" s="100">
        <f>'Evaluator 1 (Chair)'!DD8</f>
        <v>0</v>
      </c>
      <c r="BY7" s="21">
        <f>BX7*C7*0.1</f>
        <v>0</v>
      </c>
      <c r="BZ7" s="227" t="s">
        <v>69</v>
      </c>
      <c r="CB7" s="100">
        <f>'Evaluator 1 (Chair)'!DJ8</f>
        <v>0</v>
      </c>
      <c r="CC7" s="21">
        <f>CB7*C7*0.1</f>
        <v>0</v>
      </c>
      <c r="CD7" s="227" t="s">
        <v>69</v>
      </c>
      <c r="CF7" s="100">
        <f>'Evaluator 1 (Chair)'!DP8</f>
        <v>0</v>
      </c>
      <c r="CG7" s="21">
        <f>CF7*C7*0.1</f>
        <v>0</v>
      </c>
      <c r="CH7" s="227" t="s">
        <v>69</v>
      </c>
    </row>
    <row r="8" spans="2:86" ht="15.75" thickBot="1" x14ac:dyDescent="0.3">
      <c r="B8" s="251"/>
      <c r="C8" s="245">
        <v>0</v>
      </c>
      <c r="D8" s="248"/>
      <c r="E8" s="126">
        <v>2</v>
      </c>
      <c r="F8" s="115">
        <f>'Final Scores &amp; Short-list'!C7</f>
        <v>2</v>
      </c>
      <c r="G8" s="20"/>
      <c r="H8" s="143">
        <f>'Evaluator (2)'!F8</f>
        <v>0</v>
      </c>
      <c r="I8" s="21">
        <f>H8*C7*0.1</f>
        <v>0</v>
      </c>
      <c r="J8" s="228"/>
      <c r="K8" s="22"/>
      <c r="L8" s="101">
        <f>'Evaluator (2)'!L8</f>
        <v>0</v>
      </c>
      <c r="M8" s="21">
        <f>L8*C7*0.1</f>
        <v>0</v>
      </c>
      <c r="N8" s="228"/>
      <c r="O8" s="119"/>
      <c r="P8" s="101">
        <f>'Evaluator (2)'!R8</f>
        <v>0</v>
      </c>
      <c r="Q8" s="23">
        <f>P8*C7*0.1</f>
        <v>0</v>
      </c>
      <c r="R8" s="228"/>
      <c r="S8" s="22"/>
      <c r="T8" s="101">
        <f>'Evaluator (2)'!X8</f>
        <v>0</v>
      </c>
      <c r="U8" s="23">
        <f>T8*C7*0.1</f>
        <v>0</v>
      </c>
      <c r="V8" s="228"/>
      <c r="W8" s="119"/>
      <c r="X8" s="101">
        <f>'Evaluator (2)'!AD8</f>
        <v>0</v>
      </c>
      <c r="Y8" s="23">
        <f>X8*C7*0.1</f>
        <v>0</v>
      </c>
      <c r="Z8" s="228"/>
      <c r="AA8" s="22"/>
      <c r="AB8" s="101">
        <f>'Evaluator (2)'!AJ8</f>
        <v>0</v>
      </c>
      <c r="AC8" s="23">
        <f>AB8*C7*0.1</f>
        <v>0</v>
      </c>
      <c r="AD8" s="228"/>
      <c r="AE8" s="119"/>
      <c r="AF8" s="101">
        <f>'Evaluator (2)'!AP8</f>
        <v>0</v>
      </c>
      <c r="AG8" s="23">
        <f>AF8*C7*0.1</f>
        <v>0</v>
      </c>
      <c r="AH8" s="228"/>
      <c r="AI8" s="22"/>
      <c r="AJ8" s="101">
        <f>'Evaluator (2)'!AV8</f>
        <v>0</v>
      </c>
      <c r="AK8" s="23">
        <f>AJ8*C7*0.1</f>
        <v>0</v>
      </c>
      <c r="AL8" s="228"/>
      <c r="AM8" s="119"/>
      <c r="AN8" s="101">
        <f>'Evaluator (2)'!BB8</f>
        <v>0</v>
      </c>
      <c r="AO8" s="23">
        <f>AN8*C7*0.1</f>
        <v>0</v>
      </c>
      <c r="AP8" s="228"/>
      <c r="AQ8" s="22"/>
      <c r="AR8" s="101">
        <f>'Evaluator (2)'!BH8</f>
        <v>0</v>
      </c>
      <c r="AS8" s="23">
        <f ca="1">AS8*C7*0.1</f>
        <v>0</v>
      </c>
      <c r="AT8" s="228"/>
      <c r="AU8" s="119"/>
      <c r="AV8" s="101">
        <f>'Evaluator (2)'!BN8</f>
        <v>0</v>
      </c>
      <c r="AW8" s="23">
        <f>AV8*C7*0.1</f>
        <v>0</v>
      </c>
      <c r="AX8" s="228"/>
      <c r="AY8" s="22"/>
      <c r="AZ8" s="101">
        <f>'Evaluator (2)'!BT8</f>
        <v>0</v>
      </c>
      <c r="BA8" s="23">
        <f>AZ8*C7*0.1</f>
        <v>0</v>
      </c>
      <c r="BB8" s="228"/>
      <c r="BD8" s="101">
        <f>'Evaluator (2)'!BZ8</f>
        <v>0</v>
      </c>
      <c r="BE8" s="23">
        <f>BD8*C7*0.1</f>
        <v>0</v>
      </c>
      <c r="BF8" s="228"/>
      <c r="BH8" s="101">
        <f>'Evaluator (2)'!CF8</f>
        <v>0</v>
      </c>
      <c r="BI8" s="23">
        <f>BH8*C7*0.1</f>
        <v>0</v>
      </c>
      <c r="BJ8" s="228"/>
      <c r="BL8" s="101">
        <f>'Evaluator (2)'!CL8</f>
        <v>0</v>
      </c>
      <c r="BM8" s="23">
        <f>BL8*C7*0.1</f>
        <v>0</v>
      </c>
      <c r="BN8" s="228"/>
      <c r="BP8" s="101">
        <f>'Evaluator (2)'!CR8</f>
        <v>0</v>
      </c>
      <c r="BQ8" s="23">
        <f>BP8*C7*0.1</f>
        <v>0</v>
      </c>
      <c r="BR8" s="228"/>
      <c r="BT8" s="101">
        <f>'Evaluator (2)'!CX8</f>
        <v>0</v>
      </c>
      <c r="BU8" s="23">
        <f>BT8*C7*0.1</f>
        <v>0</v>
      </c>
      <c r="BV8" s="228"/>
      <c r="BX8" s="101">
        <f>'Evaluator (2)'!DD8</f>
        <v>0</v>
      </c>
      <c r="BY8" s="23">
        <f>BX8*C7*0.1</f>
        <v>0</v>
      </c>
      <c r="BZ8" s="228"/>
      <c r="CB8" s="101">
        <f>'Evaluator (2)'!DJ8</f>
        <v>0</v>
      </c>
      <c r="CC8" s="23">
        <f>CB8*C7*0.1</f>
        <v>0</v>
      </c>
      <c r="CD8" s="228"/>
      <c r="CF8" s="101">
        <f>'Evaluator (2)'!DP8</f>
        <v>0</v>
      </c>
      <c r="CG8" s="23">
        <f>CF8*C7*0.1</f>
        <v>0</v>
      </c>
      <c r="CH8" s="228"/>
    </row>
    <row r="9" spans="2:86" ht="15.75" thickBot="1" x14ac:dyDescent="0.3">
      <c r="B9" s="251"/>
      <c r="C9" s="245">
        <v>0</v>
      </c>
      <c r="D9" s="248"/>
      <c r="E9" s="126">
        <v>3</v>
      </c>
      <c r="F9" s="115">
        <f>'Final Scores &amp; Short-list'!C8</f>
        <v>3</v>
      </c>
      <c r="G9" s="20"/>
      <c r="H9" s="143">
        <f>'Evaluator (3)'!F8</f>
        <v>0</v>
      </c>
      <c r="I9" s="21">
        <f>H9*C7*0.1</f>
        <v>0</v>
      </c>
      <c r="J9" s="228"/>
      <c r="K9" s="22"/>
      <c r="L9" s="101">
        <f>'Evaluator (3)'!L8</f>
        <v>0</v>
      </c>
      <c r="M9" s="21">
        <f>L9*C7*0.1</f>
        <v>0</v>
      </c>
      <c r="N9" s="228"/>
      <c r="O9" s="119"/>
      <c r="P9" s="101">
        <f>'Evaluator (3)'!R8</f>
        <v>0</v>
      </c>
      <c r="Q9" s="21">
        <f>P9*C7*0.1</f>
        <v>0</v>
      </c>
      <c r="R9" s="228"/>
      <c r="S9" s="22"/>
      <c r="T9" s="101">
        <f>'Evaluator (3)'!X8</f>
        <v>0</v>
      </c>
      <c r="U9" s="23">
        <f>T9*C7*0.1</f>
        <v>0</v>
      </c>
      <c r="V9" s="228"/>
      <c r="W9" s="119"/>
      <c r="X9" s="101">
        <f>'Evaluator (3)'!AD8</f>
        <v>0</v>
      </c>
      <c r="Y9" s="21">
        <f>X9*C7*0.1</f>
        <v>0</v>
      </c>
      <c r="Z9" s="228"/>
      <c r="AA9" s="22"/>
      <c r="AB9" s="101">
        <f>'Evaluator (3)'!AJ8</f>
        <v>0</v>
      </c>
      <c r="AC9" s="21">
        <f>AB9*C7*0.1</f>
        <v>0</v>
      </c>
      <c r="AD9" s="228"/>
      <c r="AE9" s="119"/>
      <c r="AF9" s="101">
        <f>'Evaluator (3)'!AP8</f>
        <v>0</v>
      </c>
      <c r="AG9" s="21">
        <f>AF9*C7*0.1</f>
        <v>0</v>
      </c>
      <c r="AH9" s="228"/>
      <c r="AI9" s="22"/>
      <c r="AJ9" s="101">
        <f>'Evaluator (3)'!AV8</f>
        <v>0</v>
      </c>
      <c r="AK9" s="23">
        <f>AJ9*C7*0.1</f>
        <v>0</v>
      </c>
      <c r="AL9" s="228"/>
      <c r="AM9" s="119"/>
      <c r="AN9" s="101">
        <f>'Evaluator (3)'!BB8</f>
        <v>0</v>
      </c>
      <c r="AO9" s="23">
        <f>AN9*C7*0.1</f>
        <v>0</v>
      </c>
      <c r="AP9" s="228"/>
      <c r="AQ9" s="22"/>
      <c r="AR9" s="101">
        <f>'Evaluator (3)'!BH8</f>
        <v>0</v>
      </c>
      <c r="AS9" s="23">
        <f ca="1">AS9*C7*0.1</f>
        <v>0</v>
      </c>
      <c r="AT9" s="228"/>
      <c r="AU9" s="119"/>
      <c r="AV9" s="101">
        <f>'Evaluator (3)'!BN8</f>
        <v>0</v>
      </c>
      <c r="AW9" s="23">
        <f>AV9*C7*0.1</f>
        <v>0</v>
      </c>
      <c r="AX9" s="228"/>
      <c r="AY9" s="22"/>
      <c r="AZ9" s="101">
        <f>'Evaluator (3)'!BT8</f>
        <v>0</v>
      </c>
      <c r="BA9" s="23">
        <f>AZ9*C7*0.1</f>
        <v>0</v>
      </c>
      <c r="BB9" s="228"/>
      <c r="BD9" s="101">
        <f>'Evaluator (3)'!BZ8</f>
        <v>0</v>
      </c>
      <c r="BE9" s="23">
        <f>BD9*C7*0.1</f>
        <v>0</v>
      </c>
      <c r="BF9" s="228"/>
      <c r="BH9" s="101">
        <f>'Evaluator (3)'!CF8</f>
        <v>0</v>
      </c>
      <c r="BI9" s="23">
        <f>BH9*C7*0.1</f>
        <v>0</v>
      </c>
      <c r="BJ9" s="228"/>
      <c r="BL9" s="101">
        <f>'Evaluator (3)'!CL8</f>
        <v>0</v>
      </c>
      <c r="BM9" s="23">
        <f>BL9*C7*0.1</f>
        <v>0</v>
      </c>
      <c r="BN9" s="228"/>
      <c r="BP9" s="101">
        <f>'Evaluator (3)'!CR8</f>
        <v>0</v>
      </c>
      <c r="BQ9" s="23">
        <f>BP9*C7*0.1</f>
        <v>0</v>
      </c>
      <c r="BR9" s="228"/>
      <c r="BT9" s="101">
        <f>'Evaluator (3)'!CX8</f>
        <v>0</v>
      </c>
      <c r="BU9" s="23">
        <f>BT9*C7*0.1</f>
        <v>0</v>
      </c>
      <c r="BV9" s="228"/>
      <c r="BX9" s="101">
        <f>'Evaluator (3)'!DD8</f>
        <v>0</v>
      </c>
      <c r="BY9" s="23">
        <f>BX9*C7*0.1</f>
        <v>0</v>
      </c>
      <c r="BZ9" s="228"/>
      <c r="CB9" s="101">
        <f>'Evaluator (3)'!DJ8</f>
        <v>0</v>
      </c>
      <c r="CC9" s="23">
        <f>CB9*C7*0.1</f>
        <v>0</v>
      </c>
      <c r="CD9" s="228"/>
      <c r="CF9" s="101">
        <f>'Evaluator (3)'!DP8</f>
        <v>0</v>
      </c>
      <c r="CG9" s="23">
        <f>CF9*C7*0.1</f>
        <v>0</v>
      </c>
      <c r="CH9" s="228"/>
    </row>
    <row r="10" spans="2:86" ht="15.75" thickBot="1" x14ac:dyDescent="0.3">
      <c r="B10" s="251"/>
      <c r="C10" s="245">
        <v>0</v>
      </c>
      <c r="D10" s="248"/>
      <c r="E10" s="126">
        <v>4</v>
      </c>
      <c r="F10" s="115">
        <f>'Final Scores &amp; Short-list'!C9</f>
        <v>4</v>
      </c>
      <c r="G10" s="20"/>
      <c r="H10" s="101">
        <f>'Evaluator (4)'!F8</f>
        <v>0</v>
      </c>
      <c r="I10" s="21">
        <f>H10*C7*0.1</f>
        <v>0</v>
      </c>
      <c r="J10" s="228"/>
      <c r="K10" s="22"/>
      <c r="L10" s="102">
        <f>'Evaluator (4)'!L8</f>
        <v>0</v>
      </c>
      <c r="M10" s="21">
        <f>L10*C7*0.1</f>
        <v>0</v>
      </c>
      <c r="N10" s="228"/>
      <c r="O10" s="119"/>
      <c r="P10" s="102">
        <f>'Evaluator (4)'!R8</f>
        <v>0</v>
      </c>
      <c r="Q10" s="23">
        <f>P10*C7*0.1</f>
        <v>0</v>
      </c>
      <c r="R10" s="228"/>
      <c r="S10" s="22"/>
      <c r="T10" s="102">
        <f>'Evaluator (4)'!X8</f>
        <v>0</v>
      </c>
      <c r="U10" s="21">
        <f>T10*C7*0.1</f>
        <v>0</v>
      </c>
      <c r="V10" s="228"/>
      <c r="W10" s="119"/>
      <c r="X10" s="102">
        <f>'Evaluator (4)'!AD8</f>
        <v>0</v>
      </c>
      <c r="Y10" s="23">
        <f>X10*C7*0.1</f>
        <v>0</v>
      </c>
      <c r="Z10" s="228"/>
      <c r="AA10" s="22"/>
      <c r="AB10" s="102">
        <f>'Evaluator (4)'!AJ8</f>
        <v>0</v>
      </c>
      <c r="AC10" s="23">
        <f>AB10*C7*0.1</f>
        <v>0</v>
      </c>
      <c r="AD10" s="228"/>
      <c r="AE10" s="119"/>
      <c r="AF10" s="102">
        <f>'Evaluator (4)'!AP8</f>
        <v>0</v>
      </c>
      <c r="AG10" s="23">
        <f>AF10*C7*0.1</f>
        <v>0</v>
      </c>
      <c r="AH10" s="228"/>
      <c r="AI10" s="22"/>
      <c r="AJ10" s="102">
        <f>'Evaluator (4)'!AV8</f>
        <v>0</v>
      </c>
      <c r="AK10" s="127">
        <f>AJ10*C7*0.1</f>
        <v>0</v>
      </c>
      <c r="AL10" s="228"/>
      <c r="AM10" s="119"/>
      <c r="AN10" s="102">
        <f>'Evaluator (4)'!BB8</f>
        <v>0</v>
      </c>
      <c r="AO10" s="127">
        <f>AN10*C7*0.1</f>
        <v>0</v>
      </c>
      <c r="AP10" s="228"/>
      <c r="AQ10" s="22"/>
      <c r="AR10" s="102">
        <f>'Evaluator (4)'!BH8</f>
        <v>0</v>
      </c>
      <c r="AS10" s="127">
        <f ca="1">AS10*C7*0.1</f>
        <v>0</v>
      </c>
      <c r="AT10" s="228"/>
      <c r="AU10" s="119"/>
      <c r="AV10" s="102">
        <f>'Evaluator (4)'!BN8</f>
        <v>0</v>
      </c>
      <c r="AW10" s="127">
        <f>AV10*C7*0.1</f>
        <v>0</v>
      </c>
      <c r="AX10" s="228"/>
      <c r="AY10" s="22"/>
      <c r="AZ10" s="102">
        <f>'Evaluator (4)'!BT8</f>
        <v>0</v>
      </c>
      <c r="BA10" s="127">
        <f>AZ10*C7*0.1</f>
        <v>0</v>
      </c>
      <c r="BB10" s="228"/>
      <c r="BD10" s="102">
        <f>'Evaluator (4)'!BZ8</f>
        <v>0</v>
      </c>
      <c r="BE10" s="127">
        <f>BD10*C7*0.1</f>
        <v>0</v>
      </c>
      <c r="BF10" s="228"/>
      <c r="BH10" s="102">
        <f>'Evaluator (4)'!CF8</f>
        <v>0</v>
      </c>
      <c r="BI10" s="127">
        <f>BH10*C7*0.1</f>
        <v>0</v>
      </c>
      <c r="BJ10" s="228"/>
      <c r="BL10" s="102">
        <f>'Evaluator (4)'!CL8</f>
        <v>0</v>
      </c>
      <c r="BM10" s="127">
        <f>BL10*C7*0.1</f>
        <v>0</v>
      </c>
      <c r="BN10" s="228"/>
      <c r="BP10" s="102">
        <f>'Evaluator (4)'!CR8</f>
        <v>0</v>
      </c>
      <c r="BQ10" s="127">
        <f>BP10*C7*0.1</f>
        <v>0</v>
      </c>
      <c r="BR10" s="228"/>
      <c r="BT10" s="102">
        <f>'Evaluator (4)'!CX8</f>
        <v>0</v>
      </c>
      <c r="BU10" s="127">
        <f>BT10*C7*0.1</f>
        <v>0</v>
      </c>
      <c r="BV10" s="228"/>
      <c r="BX10" s="102">
        <f>'Evaluator (4)'!DD8</f>
        <v>0</v>
      </c>
      <c r="BY10" s="127">
        <f>BX10*C7*0.1</f>
        <v>0</v>
      </c>
      <c r="BZ10" s="228"/>
      <c r="CB10" s="102">
        <f>'Evaluator (4)'!DJ8</f>
        <v>0</v>
      </c>
      <c r="CC10" s="127">
        <f>CB10*C7*0.1</f>
        <v>0</v>
      </c>
      <c r="CD10" s="228"/>
      <c r="CF10" s="102">
        <f>'Evaluator (4)'!DP8</f>
        <v>0</v>
      </c>
      <c r="CG10" s="127">
        <f>CF10*C7*0.1</f>
        <v>0</v>
      </c>
      <c r="CH10" s="228"/>
    </row>
    <row r="11" spans="2:86" ht="15.75" thickBot="1" x14ac:dyDescent="0.3">
      <c r="B11" s="251"/>
      <c r="C11" s="245">
        <v>0</v>
      </c>
      <c r="D11" s="248"/>
      <c r="E11" s="126">
        <v>5</v>
      </c>
      <c r="F11" s="115">
        <f>'Final Scores &amp; Short-list'!C10</f>
        <v>5</v>
      </c>
      <c r="G11" s="18"/>
      <c r="H11" s="143">
        <f>'Evaluator (5)'!F8</f>
        <v>0</v>
      </c>
      <c r="I11" s="21">
        <f>H11*C7*0.1</f>
        <v>0</v>
      </c>
      <c r="J11" s="228"/>
      <c r="K11" s="24"/>
      <c r="L11" s="101">
        <f>'Evaluator (5)'!L8</f>
        <v>0</v>
      </c>
      <c r="M11" s="21">
        <f>L11*C7*0.1</f>
        <v>0</v>
      </c>
      <c r="N11" s="228"/>
      <c r="O11" s="119"/>
      <c r="P11" s="101">
        <f>'Evaluator (5)'!R8</f>
        <v>0</v>
      </c>
      <c r="Q11" s="21">
        <f>P11*C7*0.1</f>
        <v>0</v>
      </c>
      <c r="R11" s="228"/>
      <c r="S11" s="24"/>
      <c r="T11" s="101">
        <f>'Evaluator (5)'!X8</f>
        <v>0</v>
      </c>
      <c r="U11" s="23">
        <f>T11*C7*0.1</f>
        <v>0</v>
      </c>
      <c r="V11" s="228"/>
      <c r="W11" s="119"/>
      <c r="X11" s="101">
        <f>'Evaluator (5)'!AD8</f>
        <v>0</v>
      </c>
      <c r="Y11" s="21">
        <f>X11*C7*0.1</f>
        <v>0</v>
      </c>
      <c r="Z11" s="228"/>
      <c r="AA11" s="24"/>
      <c r="AB11" s="101">
        <f>'Evaluator (5)'!AJ8</f>
        <v>0</v>
      </c>
      <c r="AC11" s="21">
        <f>AB11*C7*0.1</f>
        <v>0</v>
      </c>
      <c r="AD11" s="228"/>
      <c r="AE11" s="119"/>
      <c r="AF11" s="101">
        <f>'Evaluator (5)'!AP8</f>
        <v>0</v>
      </c>
      <c r="AG11" s="21">
        <f>AF11*C7*0.1</f>
        <v>0</v>
      </c>
      <c r="AH11" s="228"/>
      <c r="AI11" s="24"/>
      <c r="AJ11" s="101">
        <f>'Evaluator (5)'!AV8</f>
        <v>0</v>
      </c>
      <c r="AK11" s="23">
        <f>AJ11*C7*0.1</f>
        <v>0</v>
      </c>
      <c r="AL11" s="228"/>
      <c r="AM11" s="119"/>
      <c r="AN11" s="101">
        <f>'Evaluator (5)'!BB8</f>
        <v>0</v>
      </c>
      <c r="AO11" s="23">
        <f>AN11*C7*0.1</f>
        <v>0</v>
      </c>
      <c r="AP11" s="228"/>
      <c r="AQ11" s="24"/>
      <c r="AR11" s="101">
        <f>'Evaluator (5)'!BH8</f>
        <v>0</v>
      </c>
      <c r="AS11" s="23">
        <f ca="1">AS11*C7*0.1</f>
        <v>0</v>
      </c>
      <c r="AT11" s="228"/>
      <c r="AU11" s="119"/>
      <c r="AV11" s="101">
        <f>'Evaluator (5)'!BN8</f>
        <v>0</v>
      </c>
      <c r="AW11" s="23">
        <f>AV11*C7*0.1</f>
        <v>0</v>
      </c>
      <c r="AX11" s="228"/>
      <c r="AY11" s="24"/>
      <c r="AZ11" s="101">
        <f>'Evaluator (5)'!BT8</f>
        <v>0</v>
      </c>
      <c r="BA11" s="23">
        <f>AZ11*C7*0.1</f>
        <v>0</v>
      </c>
      <c r="BB11" s="228"/>
      <c r="BD11" s="101">
        <f>'Evaluator (5)'!BZ8</f>
        <v>0</v>
      </c>
      <c r="BE11" s="23">
        <f>BD11*C7*0.1</f>
        <v>0</v>
      </c>
      <c r="BF11" s="228"/>
      <c r="BH11" s="101">
        <f>'Evaluator (5)'!CF8</f>
        <v>0</v>
      </c>
      <c r="BI11" s="23">
        <f>BH11*C7*0.1</f>
        <v>0</v>
      </c>
      <c r="BJ11" s="228"/>
      <c r="BL11" s="101">
        <f>'Evaluator (5)'!CL8</f>
        <v>0</v>
      </c>
      <c r="BM11" s="23">
        <f>BL11*C7*0.1</f>
        <v>0</v>
      </c>
      <c r="BN11" s="228"/>
      <c r="BP11" s="101">
        <f>'Evaluator (5)'!CR8</f>
        <v>0</v>
      </c>
      <c r="BQ11" s="23">
        <f>BP11*C7*0.1</f>
        <v>0</v>
      </c>
      <c r="BR11" s="228"/>
      <c r="BT11" s="101">
        <f>'Evaluator (5)'!CX8</f>
        <v>0</v>
      </c>
      <c r="BU11" s="23">
        <f>BT11*C7*0.1</f>
        <v>0</v>
      </c>
      <c r="BV11" s="228"/>
      <c r="BX11" s="101">
        <f>'Evaluator (5)'!DD8</f>
        <v>0</v>
      </c>
      <c r="BY11" s="23">
        <f>BX11*C7*0.1</f>
        <v>0</v>
      </c>
      <c r="BZ11" s="228"/>
      <c r="CB11" s="101">
        <f>'Evaluator (5)'!DJ8</f>
        <v>0</v>
      </c>
      <c r="CC11" s="23">
        <f>CB11*C7*0.1</f>
        <v>0</v>
      </c>
      <c r="CD11" s="228"/>
      <c r="CF11" s="101">
        <f>'Evaluator (5)'!DP8</f>
        <v>0</v>
      </c>
      <c r="CG11" s="23">
        <f>CF11*C7*0.1</f>
        <v>0</v>
      </c>
      <c r="CH11" s="228"/>
    </row>
    <row r="12" spans="2:86" ht="15.75" thickBot="1" x14ac:dyDescent="0.3">
      <c r="B12" s="251"/>
      <c r="C12" s="245">
        <v>0</v>
      </c>
      <c r="D12" s="248"/>
      <c r="E12" s="126">
        <v>6</v>
      </c>
      <c r="F12" s="115">
        <f>'Final Scores &amp; Short-list'!C11</f>
        <v>6</v>
      </c>
      <c r="G12" s="20"/>
      <c r="H12" s="143">
        <f>'Evaluator (6)'!F8</f>
        <v>0</v>
      </c>
      <c r="I12" s="21">
        <f>H12*C7*0.1</f>
        <v>0</v>
      </c>
      <c r="J12" s="228"/>
      <c r="K12" s="22"/>
      <c r="L12" s="101">
        <f>'Evaluator (6)'!L8</f>
        <v>0</v>
      </c>
      <c r="M12" s="21">
        <f>L12*C7*0.1</f>
        <v>0</v>
      </c>
      <c r="N12" s="228"/>
      <c r="O12" s="119"/>
      <c r="P12" s="101">
        <f>'Evaluator (6)'!R8</f>
        <v>0</v>
      </c>
      <c r="Q12" s="23">
        <f>P12*C7*0.1</f>
        <v>0</v>
      </c>
      <c r="R12" s="228"/>
      <c r="S12" s="22"/>
      <c r="T12" s="101">
        <f>'Evaluator (6)'!X8</f>
        <v>0</v>
      </c>
      <c r="U12" s="23">
        <f>T12*C7*0.1</f>
        <v>0</v>
      </c>
      <c r="V12" s="228"/>
      <c r="W12" s="119"/>
      <c r="X12" s="101">
        <f>'Evaluator (6)'!AD8</f>
        <v>0</v>
      </c>
      <c r="Y12" s="23">
        <f>X12*C7*0.1</f>
        <v>0</v>
      </c>
      <c r="Z12" s="228"/>
      <c r="AA12" s="22"/>
      <c r="AB12" s="101">
        <f>'Evaluator (6)'!AJ8</f>
        <v>0</v>
      </c>
      <c r="AC12" s="23">
        <f>AB12*C7*0.1</f>
        <v>0</v>
      </c>
      <c r="AD12" s="228"/>
      <c r="AE12" s="119"/>
      <c r="AF12" s="101">
        <f>'Evaluator (6)'!AP8</f>
        <v>0</v>
      </c>
      <c r="AG12" s="23">
        <f>AF12*C7*0.1</f>
        <v>0</v>
      </c>
      <c r="AH12" s="228"/>
      <c r="AI12" s="22"/>
      <c r="AJ12" s="101">
        <f>'Evaluator (6)'!AV8</f>
        <v>0</v>
      </c>
      <c r="AK12" s="23">
        <f>AJ12*C7*0.1</f>
        <v>0</v>
      </c>
      <c r="AL12" s="228"/>
      <c r="AM12" s="119"/>
      <c r="AN12" s="101">
        <f>'Evaluator (6)'!BB8</f>
        <v>0</v>
      </c>
      <c r="AO12" s="23">
        <f>AN12*C7*0.1</f>
        <v>0</v>
      </c>
      <c r="AP12" s="228"/>
      <c r="AQ12" s="22"/>
      <c r="AR12" s="101">
        <f>'Evaluator (6)'!BH8</f>
        <v>0</v>
      </c>
      <c r="AS12" s="23">
        <f ca="1">AS12*C7*0.1</f>
        <v>0</v>
      </c>
      <c r="AT12" s="228"/>
      <c r="AU12" s="119"/>
      <c r="AV12" s="101">
        <f>'Evaluator (6)'!BN8</f>
        <v>0</v>
      </c>
      <c r="AW12" s="23">
        <f>AV12*C7*0.1</f>
        <v>0</v>
      </c>
      <c r="AX12" s="228"/>
      <c r="AY12" s="22"/>
      <c r="AZ12" s="101">
        <f>'Evaluator (6)'!BT8</f>
        <v>0</v>
      </c>
      <c r="BA12" s="23">
        <f>AZ12*C7*0.1</f>
        <v>0</v>
      </c>
      <c r="BB12" s="228"/>
      <c r="BD12" s="101">
        <f>'Evaluator (6)'!BZ8</f>
        <v>0</v>
      </c>
      <c r="BE12" s="23">
        <f>BD12*C7*0.1</f>
        <v>0</v>
      </c>
      <c r="BF12" s="228"/>
      <c r="BH12" s="101">
        <f>'Evaluator (6)'!CF8</f>
        <v>0</v>
      </c>
      <c r="BI12" s="23">
        <f>BH12*C7*0.1</f>
        <v>0</v>
      </c>
      <c r="BJ12" s="228"/>
      <c r="BL12" s="101">
        <f>'Evaluator (6)'!CL8</f>
        <v>0</v>
      </c>
      <c r="BM12" s="23">
        <f>BL12*C7*0.1</f>
        <v>0</v>
      </c>
      <c r="BN12" s="228"/>
      <c r="BP12" s="101">
        <f>'Evaluator (6)'!CR8</f>
        <v>0</v>
      </c>
      <c r="BQ12" s="23">
        <f>BP12*C7*0.1</f>
        <v>0</v>
      </c>
      <c r="BR12" s="228"/>
      <c r="BT12" s="101">
        <f>'Evaluator (6)'!CX8</f>
        <v>0</v>
      </c>
      <c r="BU12" s="23">
        <f>BT12*C7*0.1</f>
        <v>0</v>
      </c>
      <c r="BV12" s="228"/>
      <c r="BX12" s="101">
        <f>'Evaluator (6)'!DD8</f>
        <v>0</v>
      </c>
      <c r="BY12" s="23">
        <f>BX12*C7*0.1</f>
        <v>0</v>
      </c>
      <c r="BZ12" s="228"/>
      <c r="CB12" s="101">
        <f>'Evaluator (6)'!DJ8</f>
        <v>0</v>
      </c>
      <c r="CC12" s="23">
        <f>CB12*C7*0.1</f>
        <v>0</v>
      </c>
      <c r="CD12" s="228"/>
      <c r="CF12" s="101">
        <f>'Evaluator (6)'!DP8</f>
        <v>0</v>
      </c>
      <c r="CG12" s="23">
        <f>CF12*C7*0.1</f>
        <v>0</v>
      </c>
      <c r="CH12" s="228"/>
    </row>
    <row r="13" spans="2:86" x14ac:dyDescent="0.25">
      <c r="B13" s="251"/>
      <c r="C13" s="245">
        <v>0</v>
      </c>
      <c r="D13" s="248"/>
      <c r="E13" s="253" t="s">
        <v>70</v>
      </c>
      <c r="F13" s="254"/>
      <c r="G13" s="20"/>
      <c r="H13" s="144" t="e">
        <f>SUM(H7:H12)/COUNTIF(H7:H12,"&gt;0")</f>
        <v>#DIV/0!</v>
      </c>
      <c r="I13" s="21" t="e">
        <f>H13*C7*0.1</f>
        <v>#DIV/0!</v>
      </c>
      <c r="J13" s="228"/>
      <c r="K13" s="22"/>
      <c r="L13" s="25" t="e">
        <f>SUM(L7:L12)/COUNTIF(L7:L12,"&gt;0")</f>
        <v>#DIV/0!</v>
      </c>
      <c r="M13" s="23" t="e">
        <f t="shared" ref="M13" si="0">L13*$C$7*0.1</f>
        <v>#DIV/0!</v>
      </c>
      <c r="N13" s="228"/>
      <c r="O13" s="119"/>
      <c r="P13" s="25" t="e">
        <f>SUM(P7:P12)/COUNTIF(P7:P12,"&gt;0")</f>
        <v>#DIV/0!</v>
      </c>
      <c r="Q13" s="23" t="e">
        <f t="shared" ref="Q13" si="1">P13*$C$7*0.1</f>
        <v>#DIV/0!</v>
      </c>
      <c r="R13" s="228"/>
      <c r="S13" s="22"/>
      <c r="T13" s="25" t="e">
        <f>SUM(T7:T12)/COUNTIF(T7:T12,"&gt;0")</f>
        <v>#DIV/0!</v>
      </c>
      <c r="U13" s="21" t="e">
        <f>T13*C7*0.1</f>
        <v>#DIV/0!</v>
      </c>
      <c r="V13" s="228"/>
      <c r="W13" s="119"/>
      <c r="X13" s="25" t="e">
        <f>SUM(X7:X12)/COUNTIF(X7:X12,"&gt;0")</f>
        <v>#DIV/0!</v>
      </c>
      <c r="Y13" s="21" t="e">
        <f>X13*C7*0.1</f>
        <v>#DIV/0!</v>
      </c>
      <c r="Z13" s="228"/>
      <c r="AA13" s="22"/>
      <c r="AB13" s="25" t="e">
        <f>SUM(AB7:AB12)/COUNTIF(AB7:AB12,"&gt;0")</f>
        <v>#DIV/0!</v>
      </c>
      <c r="AC13" s="21" t="e">
        <f>AB13*C7*0.1</f>
        <v>#DIV/0!</v>
      </c>
      <c r="AD13" s="228"/>
      <c r="AE13" s="119"/>
      <c r="AF13" s="25" t="e">
        <f>SUM(AF7:AF12)/COUNTIF(AF7:AF12,"&gt;0")</f>
        <v>#DIV/0!</v>
      </c>
      <c r="AG13" s="21" t="e">
        <f>AF13*C7*0.1</f>
        <v>#DIV/0!</v>
      </c>
      <c r="AH13" s="228"/>
      <c r="AI13" s="22"/>
      <c r="AJ13" s="25" t="e">
        <f>SUM(AJ7:AJ12)/COUNTIF(AJ7:AJ12,"&gt;0")</f>
        <v>#DIV/0!</v>
      </c>
      <c r="AK13" s="23" t="e">
        <f t="shared" ref="AK13" si="2">AJ13*$C$7*0.1</f>
        <v>#DIV/0!</v>
      </c>
      <c r="AL13" s="228"/>
      <c r="AM13" s="119"/>
      <c r="AN13" s="25" t="e">
        <f>SUM(AN7:AN12)/COUNTIF(AN7:AN12,"&gt;0")</f>
        <v>#DIV/0!</v>
      </c>
      <c r="AO13" s="23" t="e">
        <f t="shared" ref="AO13" si="3">AN13*$C$7*0.1</f>
        <v>#DIV/0!</v>
      </c>
      <c r="AP13" s="228"/>
      <c r="AQ13" s="22"/>
      <c r="AR13" s="25" t="e">
        <f>SUM(AR7:AR12)/COUNTIF(AR7:AR12,"&gt;0")</f>
        <v>#DIV/0!</v>
      </c>
      <c r="AS13" s="23" t="e">
        <f t="shared" ref="AS13" si="4">AR13*$C$7*0.1</f>
        <v>#DIV/0!</v>
      </c>
      <c r="AT13" s="228"/>
      <c r="AU13" s="119"/>
      <c r="AV13" s="25" t="e">
        <f>SUM(AV7:AV12)/COUNTIF(AV7:AV12,"&gt;0")</f>
        <v>#DIV/0!</v>
      </c>
      <c r="AW13" s="23" t="e">
        <f t="shared" ref="AW13" si="5">AV13*$C$7*0.1</f>
        <v>#DIV/0!</v>
      </c>
      <c r="AX13" s="228"/>
      <c r="AY13" s="22"/>
      <c r="AZ13" s="25" t="e">
        <f>SUM(AZ7:AZ12)/COUNTIF(AZ7:AZ12,"&gt;0")</f>
        <v>#DIV/0!</v>
      </c>
      <c r="BA13" s="23" t="e">
        <f t="shared" ref="BA13" si="6">AZ13*$C$7*0.1</f>
        <v>#DIV/0!</v>
      </c>
      <c r="BB13" s="228"/>
      <c r="BD13" s="25" t="e">
        <f>SUM(BD7:BD12)/COUNTIF(BD7:BD12,"&gt;0")</f>
        <v>#DIV/0!</v>
      </c>
      <c r="BE13" s="23" t="e">
        <f t="shared" ref="BE13" si="7">BD13*$C$7*0.1</f>
        <v>#DIV/0!</v>
      </c>
      <c r="BF13" s="228"/>
      <c r="BH13" s="25" t="e">
        <f>SUM(BH7:BH12)/COUNTIF(BH7:BH12,"&gt;0")</f>
        <v>#DIV/0!</v>
      </c>
      <c r="BI13" s="23" t="e">
        <f t="shared" ref="BI13" si="8">BH13*$C$7*0.1</f>
        <v>#DIV/0!</v>
      </c>
      <c r="BJ13" s="228"/>
      <c r="BL13" s="25" t="e">
        <f>SUM(BL7:BL12)/COUNTIF(BL7:BL12,"&gt;0")</f>
        <v>#DIV/0!</v>
      </c>
      <c r="BM13" s="23" t="e">
        <f t="shared" ref="BM13" si="9">BL13*$C$7*0.1</f>
        <v>#DIV/0!</v>
      </c>
      <c r="BN13" s="228"/>
      <c r="BP13" s="25" t="e">
        <f>SUM(BP7:BP12)/COUNTIF(BP7:BP12,"&gt;0")</f>
        <v>#DIV/0!</v>
      </c>
      <c r="BQ13" s="23" t="e">
        <f t="shared" ref="BQ13" si="10">BP13*$C$7*0.1</f>
        <v>#DIV/0!</v>
      </c>
      <c r="BR13" s="228"/>
      <c r="BT13" s="25" t="e">
        <f>SUM(BT7:BT12)/COUNTIF(BT7:BT12,"&gt;0")</f>
        <v>#DIV/0!</v>
      </c>
      <c r="BU13" s="23" t="e">
        <f t="shared" ref="BU13" si="11">BT13*$C$7*0.1</f>
        <v>#DIV/0!</v>
      </c>
      <c r="BV13" s="228"/>
      <c r="BX13" s="25" t="e">
        <f>SUM(BX7:BX12)/COUNTIF(BX7:BX12,"&gt;0")</f>
        <v>#DIV/0!</v>
      </c>
      <c r="BY13" s="23" t="e">
        <f t="shared" ref="BY13" si="12">BX13*$C$7*0.1</f>
        <v>#DIV/0!</v>
      </c>
      <c r="BZ13" s="228"/>
      <c r="CB13" s="25" t="e">
        <f>SUM(CB7:CB12)/COUNTIF(CB7:CB12,"&gt;0")</f>
        <v>#DIV/0!</v>
      </c>
      <c r="CC13" s="23" t="e">
        <f t="shared" ref="CC13" si="13">CB13*$C$7*0.1</f>
        <v>#DIV/0!</v>
      </c>
      <c r="CD13" s="228"/>
      <c r="CF13" s="25" t="e">
        <f>SUM(CF7:CF12)/COUNTIF(CF7:CF12,"&gt;0")</f>
        <v>#DIV/0!</v>
      </c>
      <c r="CG13" s="23" t="e">
        <f t="shared" ref="CG13" si="14">CF13*$C$7*0.1</f>
        <v>#DIV/0!</v>
      </c>
      <c r="CH13" s="228"/>
    </row>
    <row r="14" spans="2:86" ht="15.75" thickBot="1" x14ac:dyDescent="0.3">
      <c r="B14" s="252"/>
      <c r="C14" s="246">
        <v>0</v>
      </c>
      <c r="D14" s="249"/>
      <c r="E14" s="255" t="s">
        <v>71</v>
      </c>
      <c r="F14" s="256"/>
      <c r="G14" s="20"/>
      <c r="H14" s="26"/>
      <c r="I14" s="27">
        <f>H14*C7*0.1</f>
        <v>0</v>
      </c>
      <c r="J14" s="229"/>
      <c r="K14" s="22"/>
      <c r="L14" s="26"/>
      <c r="M14" s="27">
        <f>L14*C7*0.1</f>
        <v>0</v>
      </c>
      <c r="N14" s="229"/>
      <c r="O14" s="119"/>
      <c r="P14" s="26"/>
      <c r="Q14" s="27">
        <f>P14*C7*0.1</f>
        <v>0</v>
      </c>
      <c r="R14" s="229"/>
      <c r="S14" s="22"/>
      <c r="T14" s="26">
        <v>0</v>
      </c>
      <c r="U14" s="23">
        <f>T14*C7*0.1</f>
        <v>0</v>
      </c>
      <c r="V14" s="229"/>
      <c r="W14" s="119"/>
      <c r="X14" s="26"/>
      <c r="Y14" s="23">
        <f>X14*C7*0.1</f>
        <v>0</v>
      </c>
      <c r="Z14" s="229"/>
      <c r="AA14" s="22"/>
      <c r="AB14" s="26"/>
      <c r="AC14" s="23">
        <f>AB14*C7*0.1</f>
        <v>0</v>
      </c>
      <c r="AD14" s="229"/>
      <c r="AE14" s="119"/>
      <c r="AF14" s="26"/>
      <c r="AG14" s="23">
        <f>AF14*C7*0.1</f>
        <v>0</v>
      </c>
      <c r="AH14" s="229"/>
      <c r="AI14" s="22"/>
      <c r="AJ14" s="26"/>
      <c r="AK14" s="27">
        <f>AJ14*C7*0.1</f>
        <v>0</v>
      </c>
      <c r="AL14" s="229"/>
      <c r="AM14" s="119"/>
      <c r="AN14" s="26"/>
      <c r="AO14" s="27">
        <f>AN14*C7*0.1</f>
        <v>0</v>
      </c>
      <c r="AP14" s="229"/>
      <c r="AQ14" s="22"/>
      <c r="AR14" s="26"/>
      <c r="AS14" s="27">
        <f ca="1">AS14*C7*0.1</f>
        <v>0</v>
      </c>
      <c r="AT14" s="229"/>
      <c r="AU14" s="119"/>
      <c r="AV14" s="26"/>
      <c r="AW14" s="27">
        <f>AV14*C7*0.1</f>
        <v>0</v>
      </c>
      <c r="AX14" s="229"/>
      <c r="AY14" s="22"/>
      <c r="AZ14" s="26"/>
      <c r="BA14" s="27">
        <f>AZ14*C7*0.1</f>
        <v>0</v>
      </c>
      <c r="BB14" s="229"/>
      <c r="BD14" s="26"/>
      <c r="BE14" s="27">
        <f>BD14*C7*0.1</f>
        <v>0</v>
      </c>
      <c r="BF14" s="229"/>
      <c r="BH14" s="26"/>
      <c r="BI14" s="27">
        <f>BH14*C7*0.1</f>
        <v>0</v>
      </c>
      <c r="BJ14" s="229"/>
      <c r="BL14" s="26"/>
      <c r="BM14" s="27">
        <f>BL14*C7*0.1</f>
        <v>0</v>
      </c>
      <c r="BN14" s="229"/>
      <c r="BP14" s="26"/>
      <c r="BQ14" s="27">
        <f>BP14*C7*0.1</f>
        <v>0</v>
      </c>
      <c r="BR14" s="229"/>
      <c r="BT14" s="26"/>
      <c r="BU14" s="27">
        <f>BT14*C7*0.1</f>
        <v>0</v>
      </c>
      <c r="BV14" s="229"/>
      <c r="BX14" s="26"/>
      <c r="BY14" s="27">
        <f>BX14*C7*0.1</f>
        <v>0</v>
      </c>
      <c r="BZ14" s="229"/>
      <c r="CB14" s="26"/>
      <c r="CC14" s="27">
        <f>CB14*C7*0.1</f>
        <v>0</v>
      </c>
      <c r="CD14" s="229"/>
      <c r="CF14" s="26"/>
      <c r="CG14" s="27">
        <f>CF14*C7*0.1</f>
        <v>0</v>
      </c>
      <c r="CH14" s="229"/>
    </row>
    <row r="15" spans="2:86" ht="15.75" thickBot="1" x14ac:dyDescent="0.3">
      <c r="B15" s="130"/>
      <c r="C15" s="28"/>
      <c r="D15" s="28"/>
      <c r="E15" s="129"/>
      <c r="F15" s="129"/>
      <c r="G15" s="20"/>
      <c r="H15" s="30"/>
      <c r="I15" s="31"/>
      <c r="J15" s="32"/>
      <c r="K15" s="22"/>
      <c r="L15" s="30"/>
      <c r="M15" s="31"/>
      <c r="N15" s="32"/>
      <c r="O15" s="119"/>
      <c r="P15" s="30"/>
      <c r="Q15" s="31"/>
      <c r="R15" s="32"/>
      <c r="S15" s="22"/>
      <c r="T15" s="30"/>
      <c r="U15" s="31"/>
      <c r="V15" s="32"/>
      <c r="W15" s="119"/>
      <c r="X15" s="30"/>
      <c r="Y15" s="31"/>
      <c r="Z15" s="32"/>
      <c r="AA15" s="22"/>
      <c r="AB15" s="30"/>
      <c r="AC15" s="31"/>
      <c r="AD15" s="32"/>
      <c r="AE15" s="119"/>
      <c r="AF15" s="30"/>
      <c r="AG15" s="31"/>
      <c r="AH15" s="32"/>
      <c r="AI15" s="22"/>
      <c r="AJ15" s="30"/>
      <c r="AK15" s="31"/>
      <c r="AL15" s="32"/>
      <c r="AM15" s="119"/>
      <c r="AN15" s="30"/>
      <c r="AO15" s="31"/>
      <c r="AP15" s="32"/>
      <c r="AQ15" s="22"/>
      <c r="AR15" s="30"/>
      <c r="AS15" s="31"/>
      <c r="AT15" s="32"/>
      <c r="AU15" s="119"/>
      <c r="AV15" s="30"/>
      <c r="AW15" s="31"/>
      <c r="AX15" s="32"/>
      <c r="AY15" s="22"/>
      <c r="AZ15" s="30"/>
      <c r="BA15" s="31"/>
      <c r="BB15" s="32"/>
      <c r="BD15" s="30"/>
      <c r="BE15" s="31"/>
      <c r="BF15" s="32"/>
      <c r="BH15" s="30"/>
      <c r="BI15" s="31"/>
      <c r="BJ15" s="32"/>
      <c r="BL15" s="30"/>
      <c r="BM15" s="31"/>
      <c r="BN15" s="32"/>
      <c r="BP15" s="30"/>
      <c r="BQ15" s="31"/>
      <c r="BR15" s="32"/>
      <c r="BT15" s="30"/>
      <c r="BU15" s="31"/>
      <c r="BV15" s="32"/>
      <c r="BX15" s="30"/>
      <c r="BY15" s="31"/>
      <c r="BZ15" s="32"/>
      <c r="CB15" s="30"/>
      <c r="CC15" s="31"/>
      <c r="CD15" s="32"/>
      <c r="CF15" s="30"/>
      <c r="CG15" s="31"/>
      <c r="CH15" s="32"/>
    </row>
    <row r="16" spans="2:86" ht="15.75" thickBot="1" x14ac:dyDescent="0.3">
      <c r="B16" s="250" t="s">
        <v>28</v>
      </c>
      <c r="C16" s="244">
        <f>IF('Final Scores &amp; Short-list'!C3="Works",Instructions!E31,Instructions!F31)</f>
        <v>10</v>
      </c>
      <c r="D16" s="247" t="s">
        <v>68</v>
      </c>
      <c r="E16" s="128">
        <v>1</v>
      </c>
      <c r="F16" s="33">
        <f>'Final Scores &amp; Short-list'!C6</f>
        <v>1</v>
      </c>
      <c r="G16" s="20"/>
      <c r="H16" s="100">
        <f>'Evaluator 1 (Chair)'!F9</f>
        <v>0</v>
      </c>
      <c r="I16" s="21">
        <f>H16*C16*0.1</f>
        <v>0</v>
      </c>
      <c r="J16" s="230" t="s">
        <v>72</v>
      </c>
      <c r="K16" s="22"/>
      <c r="L16" s="138">
        <f>'Evaluator 1 (Chair)'!L9</f>
        <v>0</v>
      </c>
      <c r="M16" s="21">
        <f>L16*C16*0.1</f>
        <v>0</v>
      </c>
      <c r="N16" s="230" t="s">
        <v>72</v>
      </c>
      <c r="O16" s="119"/>
      <c r="P16" s="100">
        <f>'Evaluator 1 (Chair)'!R9</f>
        <v>0</v>
      </c>
      <c r="Q16" s="21">
        <f>P16*C16*0.1</f>
        <v>0</v>
      </c>
      <c r="R16" s="230" t="s">
        <v>72</v>
      </c>
      <c r="S16" s="22"/>
      <c r="T16" s="100">
        <f>'Evaluator 1 (Chair)'!X9</f>
        <v>0</v>
      </c>
      <c r="U16" s="21">
        <f>T16*C16*0.1</f>
        <v>0</v>
      </c>
      <c r="V16" s="230" t="s">
        <v>72</v>
      </c>
      <c r="W16" s="119"/>
      <c r="X16" s="100">
        <f>'Evaluator 1 (Chair)'!AD9</f>
        <v>0</v>
      </c>
      <c r="Y16" s="21">
        <f>X16*C16*0.1</f>
        <v>0</v>
      </c>
      <c r="Z16" s="230" t="s">
        <v>72</v>
      </c>
      <c r="AA16" s="22"/>
      <c r="AB16" s="100">
        <f>'Evaluator 1 (Chair)'!AJ9</f>
        <v>0</v>
      </c>
      <c r="AC16" s="21">
        <f>AB16*C16*0.1</f>
        <v>0</v>
      </c>
      <c r="AD16" s="230" t="s">
        <v>72</v>
      </c>
      <c r="AE16" s="119"/>
      <c r="AF16" s="100">
        <f>'Evaluator 1 (Chair)'!AP9</f>
        <v>0</v>
      </c>
      <c r="AG16" s="21">
        <f>AF16*C16*0.1</f>
        <v>0</v>
      </c>
      <c r="AH16" s="230" t="s">
        <v>72</v>
      </c>
      <c r="AI16" s="22"/>
      <c r="AJ16" s="100">
        <f>'Evaluator 1 (Chair)'!AV9</f>
        <v>0</v>
      </c>
      <c r="AK16" s="21">
        <f>AJ16*C16*0.1</f>
        <v>0</v>
      </c>
      <c r="AL16" s="230" t="s">
        <v>72</v>
      </c>
      <c r="AM16" s="119"/>
      <c r="AN16" s="100">
        <f>'Evaluator 1 (Chair)'!BB9</f>
        <v>0</v>
      </c>
      <c r="AO16" s="21">
        <f>AN16*C16*0.1</f>
        <v>0</v>
      </c>
      <c r="AP16" s="230" t="s">
        <v>72</v>
      </c>
      <c r="AQ16" s="22"/>
      <c r="AR16" s="100">
        <f>'Evaluator 1 (Chair)'!BH9</f>
        <v>0</v>
      </c>
      <c r="AS16" s="21">
        <f>AR16*C16*0.1</f>
        <v>0</v>
      </c>
      <c r="AT16" s="230" t="s">
        <v>72</v>
      </c>
      <c r="AU16" s="119"/>
      <c r="AV16" s="100">
        <f>'Evaluator 1 (Chair)'!BN9</f>
        <v>0</v>
      </c>
      <c r="AW16" s="21">
        <f>AV16*C16*0.1</f>
        <v>0</v>
      </c>
      <c r="AX16" s="230" t="s">
        <v>72</v>
      </c>
      <c r="AY16" s="22"/>
      <c r="AZ16" s="100">
        <f>'Evaluator 1 (Chair)'!BT9</f>
        <v>0</v>
      </c>
      <c r="BA16" s="21">
        <f>AZ16*C16*0.1</f>
        <v>0</v>
      </c>
      <c r="BB16" s="230" t="s">
        <v>72</v>
      </c>
      <c r="BD16" s="100">
        <f>'Evaluator 1 (Chair)'!BZ9</f>
        <v>0</v>
      </c>
      <c r="BE16" s="21">
        <f>BD16*C16*0.1</f>
        <v>0</v>
      </c>
      <c r="BF16" s="230" t="s">
        <v>72</v>
      </c>
      <c r="BH16" s="100">
        <f>'Evaluator 1 (Chair)'!CF9</f>
        <v>0</v>
      </c>
      <c r="BI16" s="21">
        <f>BH16*C16*0.1</f>
        <v>0</v>
      </c>
      <c r="BJ16" s="230" t="s">
        <v>72</v>
      </c>
      <c r="BL16" s="100">
        <f>'Evaluator 1 (Chair)'!CL9</f>
        <v>0</v>
      </c>
      <c r="BM16" s="21">
        <f>BL16*C16*0.1</f>
        <v>0</v>
      </c>
      <c r="BN16" s="230" t="s">
        <v>72</v>
      </c>
      <c r="BP16" s="100">
        <f>'Evaluator 1 (Chair)'!CR9</f>
        <v>0</v>
      </c>
      <c r="BQ16" s="21">
        <f>BP16*C16*0.1</f>
        <v>0</v>
      </c>
      <c r="BR16" s="230" t="s">
        <v>72</v>
      </c>
      <c r="BT16" s="100">
        <f>'Evaluator 1 (Chair)'!CX9</f>
        <v>0</v>
      </c>
      <c r="BU16" s="21">
        <f>BT16*C16*0.1</f>
        <v>0</v>
      </c>
      <c r="BV16" s="230" t="s">
        <v>72</v>
      </c>
      <c r="BX16" s="100">
        <f>'Evaluator 1 (Chair)'!DD17</f>
        <v>0</v>
      </c>
      <c r="BY16" s="21">
        <f>BX16*C16*0.1</f>
        <v>0</v>
      </c>
      <c r="BZ16" s="230" t="s">
        <v>72</v>
      </c>
      <c r="CB16" s="100">
        <f>'Evaluator 1 (Chair)'!DJ17</f>
        <v>0</v>
      </c>
      <c r="CC16" s="21">
        <f>CB16*C16*0.1</f>
        <v>0</v>
      </c>
      <c r="CD16" s="230" t="s">
        <v>72</v>
      </c>
      <c r="CF16" s="100">
        <f>'Evaluator 1 (Chair)'!DP17</f>
        <v>0</v>
      </c>
      <c r="CG16" s="21">
        <f>CF16*C16*0.1</f>
        <v>0</v>
      </c>
      <c r="CH16" s="230" t="s">
        <v>72</v>
      </c>
    </row>
    <row r="17" spans="2:86" ht="15.75" thickBot="1" x14ac:dyDescent="0.3">
      <c r="B17" s="251"/>
      <c r="C17" s="245">
        <v>0</v>
      </c>
      <c r="D17" s="248"/>
      <c r="E17" s="126">
        <v>2</v>
      </c>
      <c r="F17" s="115">
        <f>'Final Scores &amp; Short-list'!C7</f>
        <v>2</v>
      </c>
      <c r="G17" s="18"/>
      <c r="H17" s="100">
        <f>'Evaluator (2)'!F9</f>
        <v>0</v>
      </c>
      <c r="I17" s="21">
        <f>H17*C16*0.1</f>
        <v>0</v>
      </c>
      <c r="J17" s="231"/>
      <c r="K17" s="24"/>
      <c r="L17" s="139">
        <f>'Evaluator (2)'!L9</f>
        <v>0</v>
      </c>
      <c r="M17" s="23">
        <f>L17*C16*0.1</f>
        <v>0</v>
      </c>
      <c r="N17" s="231"/>
      <c r="O17" s="119"/>
      <c r="P17" s="101">
        <v>3</v>
      </c>
      <c r="Q17" s="23">
        <f>P17*C16*0.1</f>
        <v>3</v>
      </c>
      <c r="R17" s="231"/>
      <c r="S17" s="24"/>
      <c r="T17" s="101">
        <f>'Evaluator (2)'!X9</f>
        <v>0</v>
      </c>
      <c r="U17" s="23">
        <f>T17*C16*0.1</f>
        <v>0</v>
      </c>
      <c r="V17" s="231"/>
      <c r="W17" s="119"/>
      <c r="X17" s="101">
        <f>'Evaluator (2)'!AD9</f>
        <v>0</v>
      </c>
      <c r="Y17" s="23">
        <f>X17*C16*0.1</f>
        <v>0</v>
      </c>
      <c r="Z17" s="231"/>
      <c r="AA17" s="24"/>
      <c r="AB17" s="101">
        <f>'Evaluator (2)'!AJ9</f>
        <v>0</v>
      </c>
      <c r="AC17" s="23">
        <f>AB17*C16*0.1</f>
        <v>0</v>
      </c>
      <c r="AD17" s="231"/>
      <c r="AE17" s="119"/>
      <c r="AF17" s="101">
        <f>'Evaluator (2)'!AP9</f>
        <v>0</v>
      </c>
      <c r="AG17" s="23">
        <f>AF17*C16*0.1</f>
        <v>0</v>
      </c>
      <c r="AH17" s="231"/>
      <c r="AI17" s="24"/>
      <c r="AJ17" s="101">
        <f>'Evaluator (2)'!AV9</f>
        <v>0</v>
      </c>
      <c r="AK17" s="23">
        <f>AJ17*C16*0.1</f>
        <v>0</v>
      </c>
      <c r="AL17" s="231"/>
      <c r="AM17" s="119"/>
      <c r="AN17" s="101">
        <f>'Evaluator (2)'!BB9</f>
        <v>0</v>
      </c>
      <c r="AO17" s="23">
        <f>AN17*C16*0.1</f>
        <v>0</v>
      </c>
      <c r="AP17" s="231"/>
      <c r="AQ17" s="24"/>
      <c r="AR17" s="101">
        <f>'Evaluator (2)'!BH9</f>
        <v>0</v>
      </c>
      <c r="AS17" s="23">
        <f>AR17*C16*0.1</f>
        <v>0</v>
      </c>
      <c r="AT17" s="231"/>
      <c r="AU17" s="119"/>
      <c r="AV17" s="101">
        <f>'Evaluator (2)'!BN9</f>
        <v>0</v>
      </c>
      <c r="AW17" s="23">
        <f>AV17*C16*0.1</f>
        <v>0</v>
      </c>
      <c r="AX17" s="231"/>
      <c r="AY17" s="24"/>
      <c r="AZ17" s="101">
        <f>'Evaluator (2)'!BT9</f>
        <v>0</v>
      </c>
      <c r="BA17" s="23">
        <f>AZ17*C16*0.1</f>
        <v>0</v>
      </c>
      <c r="BB17" s="231"/>
      <c r="BD17" s="101">
        <f>'Evaluator (2)'!BZ9</f>
        <v>0</v>
      </c>
      <c r="BE17" s="23">
        <f>BD17*C16*0.1</f>
        <v>0</v>
      </c>
      <c r="BF17" s="231"/>
      <c r="BH17" s="101">
        <f>'Evaluator (2)'!CF9</f>
        <v>0</v>
      </c>
      <c r="BI17" s="23">
        <f>BH17*C16*0.1</f>
        <v>0</v>
      </c>
      <c r="BJ17" s="231"/>
      <c r="BL17" s="101">
        <f>'Evaluator (2)'!CL9</f>
        <v>0</v>
      </c>
      <c r="BM17" s="23">
        <f>BL17*C16*0.1</f>
        <v>0</v>
      </c>
      <c r="BN17" s="231"/>
      <c r="BP17" s="101">
        <f>'Evaluator (2)'!CR9</f>
        <v>0</v>
      </c>
      <c r="BQ17" s="23">
        <f>BP17*C16*0.1</f>
        <v>0</v>
      </c>
      <c r="BR17" s="231"/>
      <c r="BT17" s="101">
        <f>'Evaluator (2)'!CX9</f>
        <v>0</v>
      </c>
      <c r="BU17" s="23">
        <f>BT17*C16*0.1</f>
        <v>0</v>
      </c>
      <c r="BV17" s="231"/>
      <c r="BX17" s="101">
        <f>'Evaluator (2)'!DD17</f>
        <v>0</v>
      </c>
      <c r="BY17" s="23">
        <f>BX17*C16*0.1</f>
        <v>0</v>
      </c>
      <c r="BZ17" s="231"/>
      <c r="CB17" s="101">
        <f>'Evaluator (2)'!DJ17</f>
        <v>0</v>
      </c>
      <c r="CC17" s="23">
        <f>CB17*C16*0.1</f>
        <v>0</v>
      </c>
      <c r="CD17" s="231"/>
      <c r="CF17" s="101">
        <f>'Evaluator (2)'!DP17</f>
        <v>0</v>
      </c>
      <c r="CG17" s="23">
        <f>CF17*C16*0.1</f>
        <v>0</v>
      </c>
      <c r="CH17" s="231"/>
    </row>
    <row r="18" spans="2:86" ht="15.75" thickBot="1" x14ac:dyDescent="0.3">
      <c r="B18" s="251"/>
      <c r="C18" s="245">
        <v>0</v>
      </c>
      <c r="D18" s="248"/>
      <c r="E18" s="126">
        <v>3</v>
      </c>
      <c r="F18" s="115">
        <f>'Final Scores &amp; Short-list'!C8</f>
        <v>3</v>
      </c>
      <c r="G18" s="20"/>
      <c r="H18" s="100">
        <f>'Evaluator (3)'!F9</f>
        <v>0</v>
      </c>
      <c r="I18" s="21">
        <f>H18*C16*0.1</f>
        <v>0</v>
      </c>
      <c r="J18" s="231"/>
      <c r="K18" s="22"/>
      <c r="L18" s="139">
        <f>'Evaluator (3)'!L9</f>
        <v>0</v>
      </c>
      <c r="M18" s="23">
        <f>L18*C16*0.1</f>
        <v>0</v>
      </c>
      <c r="N18" s="231"/>
      <c r="O18" s="119"/>
      <c r="P18" s="101">
        <v>3</v>
      </c>
      <c r="Q18" s="23">
        <f>P18*C16*0.1</f>
        <v>3</v>
      </c>
      <c r="R18" s="231"/>
      <c r="S18" s="22"/>
      <c r="T18" s="101">
        <f>'Evaluator (3)'!X9</f>
        <v>0</v>
      </c>
      <c r="U18" s="23">
        <f>T18*C16*0.1</f>
        <v>0</v>
      </c>
      <c r="V18" s="231"/>
      <c r="W18" s="119"/>
      <c r="X18" s="101">
        <f>'Evaluator (3)'!AD9</f>
        <v>0</v>
      </c>
      <c r="Y18" s="23">
        <f>X18*C16*0.1</f>
        <v>0</v>
      </c>
      <c r="Z18" s="231"/>
      <c r="AA18" s="22"/>
      <c r="AB18" s="101">
        <f>'Evaluator (3)'!AJ9</f>
        <v>0</v>
      </c>
      <c r="AC18" s="23">
        <f>AB18*C16*0.1</f>
        <v>0</v>
      </c>
      <c r="AD18" s="231"/>
      <c r="AE18" s="119"/>
      <c r="AF18" s="101">
        <f>'Evaluator (3)'!AP9</f>
        <v>0</v>
      </c>
      <c r="AG18" s="23">
        <f>AF18*C16*0.1</f>
        <v>0</v>
      </c>
      <c r="AH18" s="231"/>
      <c r="AI18" s="22"/>
      <c r="AJ18" s="101">
        <f>'Evaluator (3)'!AV9</f>
        <v>0</v>
      </c>
      <c r="AK18" s="23">
        <f>AJ18*C16*0.1</f>
        <v>0</v>
      </c>
      <c r="AL18" s="231"/>
      <c r="AM18" s="119"/>
      <c r="AN18" s="101">
        <f>'Evaluator (3)'!BB9</f>
        <v>0</v>
      </c>
      <c r="AO18" s="23">
        <f>AN18*C16*0.1</f>
        <v>0</v>
      </c>
      <c r="AP18" s="231"/>
      <c r="AQ18" s="22"/>
      <c r="AR18" s="101">
        <f>'Evaluator (3)'!BH9</f>
        <v>0</v>
      </c>
      <c r="AS18" s="23">
        <f>AR18*C16*0.1</f>
        <v>0</v>
      </c>
      <c r="AT18" s="231"/>
      <c r="AU18" s="119"/>
      <c r="AV18" s="101">
        <f>'Evaluator (3)'!BN9</f>
        <v>0</v>
      </c>
      <c r="AW18" s="23">
        <f>AV18*C16*0.1</f>
        <v>0</v>
      </c>
      <c r="AX18" s="231"/>
      <c r="AY18" s="22"/>
      <c r="AZ18" s="101">
        <f>'Evaluator (3)'!BT9</f>
        <v>0</v>
      </c>
      <c r="BA18" s="23">
        <f>AZ18*C16*0.1</f>
        <v>0</v>
      </c>
      <c r="BB18" s="231"/>
      <c r="BD18" s="101">
        <f>'Evaluator (3)'!BZ9</f>
        <v>0</v>
      </c>
      <c r="BE18" s="23">
        <f>BD18*C16*0.1</f>
        <v>0</v>
      </c>
      <c r="BF18" s="231"/>
      <c r="BH18" s="101">
        <f>'Evaluator (3)'!CF9</f>
        <v>0</v>
      </c>
      <c r="BI18" s="23">
        <f>BH18*C16*0.1</f>
        <v>0</v>
      </c>
      <c r="BJ18" s="231"/>
      <c r="BL18" s="101">
        <f>'Evaluator (3)'!CL9</f>
        <v>0</v>
      </c>
      <c r="BM18" s="23">
        <f>BL18*C16*0.1</f>
        <v>0</v>
      </c>
      <c r="BN18" s="231"/>
      <c r="BP18" s="101">
        <f>'Evaluator (3)'!CR9</f>
        <v>0</v>
      </c>
      <c r="BQ18" s="23">
        <f>BP18*C16*0.1</f>
        <v>0</v>
      </c>
      <c r="BR18" s="231"/>
      <c r="BT18" s="101">
        <f>'Evaluator (3)'!CX9</f>
        <v>0</v>
      </c>
      <c r="BU18" s="23">
        <f>BT18*C16*0.1</f>
        <v>0</v>
      </c>
      <c r="BV18" s="231"/>
      <c r="BX18" s="101">
        <f>'Evaluator (3)'!DD17</f>
        <v>0</v>
      </c>
      <c r="BY18" s="23">
        <f>BX18*C16*0.1</f>
        <v>0</v>
      </c>
      <c r="BZ18" s="231"/>
      <c r="CB18" s="101">
        <f>'Evaluator (3)'!DJ17</f>
        <v>0</v>
      </c>
      <c r="CC18" s="23">
        <f>CB18*C16*0.1</f>
        <v>0</v>
      </c>
      <c r="CD18" s="231"/>
      <c r="CF18" s="101">
        <f>'Evaluator (3)'!DP17</f>
        <v>0</v>
      </c>
      <c r="CG18" s="23">
        <f>CF18*C16*0.1</f>
        <v>0</v>
      </c>
      <c r="CH18" s="231"/>
    </row>
    <row r="19" spans="2:86" ht="15.75" thickBot="1" x14ac:dyDescent="0.3">
      <c r="B19" s="251"/>
      <c r="C19" s="245">
        <v>0</v>
      </c>
      <c r="D19" s="248"/>
      <c r="E19" s="126">
        <v>4</v>
      </c>
      <c r="F19" s="115">
        <f>'Final Scores &amp; Short-list'!C9</f>
        <v>4</v>
      </c>
      <c r="G19" s="20"/>
      <c r="H19" s="100">
        <f>'Evaluator (4)'!F9</f>
        <v>0</v>
      </c>
      <c r="I19" s="21">
        <f>H19*C16*0.1</f>
        <v>0</v>
      </c>
      <c r="J19" s="231"/>
      <c r="K19" s="22"/>
      <c r="L19" s="140">
        <f>'Evaluator (4)'!L9</f>
        <v>0</v>
      </c>
      <c r="M19" s="127">
        <f>L19*C16*0.1</f>
        <v>0</v>
      </c>
      <c r="N19" s="231"/>
      <c r="O19" s="119"/>
      <c r="P19" s="102">
        <v>3</v>
      </c>
      <c r="Q19" s="127">
        <f>P19*C16*0.1</f>
        <v>3</v>
      </c>
      <c r="R19" s="231"/>
      <c r="S19" s="22"/>
      <c r="T19" s="102">
        <f>'Evaluator (4)'!X9</f>
        <v>0</v>
      </c>
      <c r="U19" s="127">
        <f>T19*C16*0.1</f>
        <v>0</v>
      </c>
      <c r="V19" s="231"/>
      <c r="W19" s="119"/>
      <c r="X19" s="102">
        <f>'Evaluator (4)'!AD9</f>
        <v>0</v>
      </c>
      <c r="Y19" s="127">
        <f>X19*C16*0.1</f>
        <v>0</v>
      </c>
      <c r="Z19" s="231"/>
      <c r="AA19" s="22"/>
      <c r="AB19" s="102">
        <f>'Evaluator (4)'!AJ9</f>
        <v>0</v>
      </c>
      <c r="AC19" s="127">
        <f>AB19*C16*0.1</f>
        <v>0</v>
      </c>
      <c r="AD19" s="231"/>
      <c r="AE19" s="119"/>
      <c r="AF19" s="102">
        <f>'Evaluator (4)'!AP9</f>
        <v>0</v>
      </c>
      <c r="AG19" s="127">
        <f>AF19*C16*0.1</f>
        <v>0</v>
      </c>
      <c r="AH19" s="231"/>
      <c r="AI19" s="22"/>
      <c r="AJ19" s="102">
        <f>'Evaluator (4)'!AV9</f>
        <v>0</v>
      </c>
      <c r="AK19" s="127">
        <f>AJ19*C16*0.1</f>
        <v>0</v>
      </c>
      <c r="AL19" s="231"/>
      <c r="AM19" s="119"/>
      <c r="AN19" s="102">
        <f>'Evaluator (4)'!BB9</f>
        <v>0</v>
      </c>
      <c r="AO19" s="127">
        <f>AN19*C16*0.1</f>
        <v>0</v>
      </c>
      <c r="AP19" s="231"/>
      <c r="AQ19" s="22"/>
      <c r="AR19" s="102">
        <f>'Evaluator (4)'!BH9</f>
        <v>0</v>
      </c>
      <c r="AS19" s="127">
        <f>AR19*C16*0.1</f>
        <v>0</v>
      </c>
      <c r="AT19" s="231"/>
      <c r="AU19" s="119"/>
      <c r="AV19" s="102">
        <f>'Evaluator (4)'!BN9</f>
        <v>0</v>
      </c>
      <c r="AW19" s="127">
        <f>AV19*C16*0.1</f>
        <v>0</v>
      </c>
      <c r="AX19" s="231"/>
      <c r="AY19" s="22"/>
      <c r="AZ19" s="102">
        <f>'Evaluator (4)'!BT9</f>
        <v>0</v>
      </c>
      <c r="BA19" s="127">
        <f>AZ19*C16*0.1</f>
        <v>0</v>
      </c>
      <c r="BB19" s="231"/>
      <c r="BD19" s="102">
        <f>'Evaluator (4)'!BZ9</f>
        <v>0</v>
      </c>
      <c r="BE19" s="127">
        <f>BD19*C16*0.1</f>
        <v>0</v>
      </c>
      <c r="BF19" s="231"/>
      <c r="BH19" s="102">
        <f>'Evaluator (4)'!CF9</f>
        <v>0</v>
      </c>
      <c r="BI19" s="127">
        <f>BH19*C16*0.1</f>
        <v>0</v>
      </c>
      <c r="BJ19" s="231"/>
      <c r="BL19" s="102">
        <f>'Evaluator (4)'!CL9</f>
        <v>0</v>
      </c>
      <c r="BM19" s="127">
        <f>BL19*C16*0.1</f>
        <v>0</v>
      </c>
      <c r="BN19" s="231"/>
      <c r="BP19" s="102">
        <f>'Evaluator (4)'!CR9</f>
        <v>0</v>
      </c>
      <c r="BQ19" s="127">
        <f>BP19*C16*0.1</f>
        <v>0</v>
      </c>
      <c r="BR19" s="231"/>
      <c r="BT19" s="102">
        <f>'Evaluator (4)'!CX9</f>
        <v>0</v>
      </c>
      <c r="BU19" s="127">
        <f>BT19*C16*0.1</f>
        <v>0</v>
      </c>
      <c r="BV19" s="231"/>
      <c r="BX19" s="102">
        <f>'Evaluator (4)'!DD17</f>
        <v>0</v>
      </c>
      <c r="BY19" s="127">
        <f>BX19*C16*0.1</f>
        <v>0</v>
      </c>
      <c r="BZ19" s="231"/>
      <c r="CB19" s="102">
        <f>'Evaluator (4)'!DJ17</f>
        <v>0</v>
      </c>
      <c r="CC19" s="127">
        <f>CB19*C16*0.1</f>
        <v>0</v>
      </c>
      <c r="CD19" s="231"/>
      <c r="CF19" s="102">
        <f>'Evaluator (4)'!DP17</f>
        <v>0</v>
      </c>
      <c r="CG19" s="127">
        <f>CF19*C16*0.1</f>
        <v>0</v>
      </c>
      <c r="CH19" s="231"/>
    </row>
    <row r="20" spans="2:86" ht="15.75" thickBot="1" x14ac:dyDescent="0.3">
      <c r="B20" s="251"/>
      <c r="C20" s="245">
        <v>0</v>
      </c>
      <c r="D20" s="248"/>
      <c r="E20" s="126">
        <v>5</v>
      </c>
      <c r="F20" s="115">
        <f>'Final Scores &amp; Short-list'!C10</f>
        <v>5</v>
      </c>
      <c r="G20" s="20"/>
      <c r="H20" s="100">
        <f>'Evaluator (5)'!F9</f>
        <v>0</v>
      </c>
      <c r="I20" s="21">
        <f>H20*C16*0.1</f>
        <v>0</v>
      </c>
      <c r="J20" s="231"/>
      <c r="K20" s="22"/>
      <c r="L20" s="139">
        <f>'Evaluator (5)'!L9</f>
        <v>0</v>
      </c>
      <c r="M20" s="23">
        <f>L20*C16*0.1</f>
        <v>0</v>
      </c>
      <c r="N20" s="231"/>
      <c r="O20" s="119"/>
      <c r="P20" s="101">
        <v>3</v>
      </c>
      <c r="Q20" s="23">
        <f>P20*C16*0.1</f>
        <v>3</v>
      </c>
      <c r="R20" s="231"/>
      <c r="S20" s="22"/>
      <c r="T20" s="101">
        <f>'Evaluator (5)'!X9</f>
        <v>0</v>
      </c>
      <c r="U20" s="23">
        <f>T20*C16*0.1</f>
        <v>0</v>
      </c>
      <c r="V20" s="231"/>
      <c r="W20" s="119"/>
      <c r="X20" s="101">
        <f>'Evaluator (5)'!AD9</f>
        <v>0</v>
      </c>
      <c r="Y20" s="23">
        <f>X20*C16*0.1</f>
        <v>0</v>
      </c>
      <c r="Z20" s="231"/>
      <c r="AA20" s="22"/>
      <c r="AB20" s="101">
        <f>'Evaluator (5)'!AJ9</f>
        <v>0</v>
      </c>
      <c r="AC20" s="23">
        <f>AB20*C16*0.1</f>
        <v>0</v>
      </c>
      <c r="AD20" s="231"/>
      <c r="AE20" s="119"/>
      <c r="AF20" s="101">
        <f>'Evaluator (5)'!AP9</f>
        <v>0</v>
      </c>
      <c r="AG20" s="23">
        <f>AF20*C16*0.1</f>
        <v>0</v>
      </c>
      <c r="AH20" s="231"/>
      <c r="AI20" s="22"/>
      <c r="AJ20" s="101">
        <f>'Evaluator (5)'!AV9</f>
        <v>0</v>
      </c>
      <c r="AK20" s="23">
        <f>AJ20*C16*0.1</f>
        <v>0</v>
      </c>
      <c r="AL20" s="231"/>
      <c r="AM20" s="119"/>
      <c r="AN20" s="101">
        <f>'Evaluator (5)'!BB9</f>
        <v>0</v>
      </c>
      <c r="AO20" s="23">
        <f>AN20*C16*0.1</f>
        <v>0</v>
      </c>
      <c r="AP20" s="231"/>
      <c r="AQ20" s="22"/>
      <c r="AR20" s="101">
        <f>'Evaluator (5)'!BH9</f>
        <v>0</v>
      </c>
      <c r="AS20" s="23">
        <f>AR20*C16*0.1</f>
        <v>0</v>
      </c>
      <c r="AT20" s="231"/>
      <c r="AU20" s="119"/>
      <c r="AV20" s="101">
        <f>'Evaluator (5)'!BN9</f>
        <v>0</v>
      </c>
      <c r="AW20" s="23">
        <f>AV20*C16*0.1</f>
        <v>0</v>
      </c>
      <c r="AX20" s="231"/>
      <c r="AY20" s="22"/>
      <c r="AZ20" s="101">
        <f>'Evaluator (5)'!BT9</f>
        <v>0</v>
      </c>
      <c r="BA20" s="23">
        <f>AZ20*C16*0.1</f>
        <v>0</v>
      </c>
      <c r="BB20" s="231"/>
      <c r="BD20" s="101">
        <f>'Evaluator (5)'!BZ9</f>
        <v>0</v>
      </c>
      <c r="BE20" s="23">
        <f>BD20*C16*0.1</f>
        <v>0</v>
      </c>
      <c r="BF20" s="231"/>
      <c r="BH20" s="101">
        <f>'Evaluator (5)'!CF9</f>
        <v>0</v>
      </c>
      <c r="BI20" s="23">
        <f>BH20*C16*0.1</f>
        <v>0</v>
      </c>
      <c r="BJ20" s="231"/>
      <c r="BL20" s="101">
        <f>'Evaluator (5)'!CL9</f>
        <v>0</v>
      </c>
      <c r="BM20" s="23">
        <f>BL20*C16*0.1</f>
        <v>0</v>
      </c>
      <c r="BN20" s="231"/>
      <c r="BP20" s="101">
        <f>'Evaluator (5)'!CR9</f>
        <v>0</v>
      </c>
      <c r="BQ20" s="23">
        <f>BP20*C16*0.1</f>
        <v>0</v>
      </c>
      <c r="BR20" s="231"/>
      <c r="BT20" s="101">
        <f>'Evaluator (5)'!CX9</f>
        <v>0</v>
      </c>
      <c r="BU20" s="23">
        <f>BT20*C16*0.1</f>
        <v>0</v>
      </c>
      <c r="BV20" s="231"/>
      <c r="BX20" s="101">
        <f>'Evaluator (5)'!DD17</f>
        <v>0</v>
      </c>
      <c r="BY20" s="23">
        <f>BX20*C16*0.1</f>
        <v>0</v>
      </c>
      <c r="BZ20" s="231"/>
      <c r="CB20" s="101">
        <f>'Evaluator (5)'!DJ17</f>
        <v>0</v>
      </c>
      <c r="CC20" s="23">
        <f>CB20*C16*0.1</f>
        <v>0</v>
      </c>
      <c r="CD20" s="231"/>
      <c r="CF20" s="101">
        <f>'Evaluator (5)'!DP17</f>
        <v>0</v>
      </c>
      <c r="CG20" s="23">
        <f>CF20*C16*0.1</f>
        <v>0</v>
      </c>
      <c r="CH20" s="231"/>
    </row>
    <row r="21" spans="2:86" x14ac:dyDescent="0.25">
      <c r="B21" s="251"/>
      <c r="C21" s="245">
        <v>0</v>
      </c>
      <c r="D21" s="248"/>
      <c r="E21" s="126">
        <v>6</v>
      </c>
      <c r="F21" s="115">
        <f>'Final Scores &amp; Short-list'!C11</f>
        <v>6</v>
      </c>
      <c r="G21" s="18"/>
      <c r="H21" s="100">
        <f>'Evaluator (6)'!F9</f>
        <v>0</v>
      </c>
      <c r="I21" s="21">
        <f>H21*C16*0.1</f>
        <v>0</v>
      </c>
      <c r="J21" s="231"/>
      <c r="K21" s="24"/>
      <c r="L21" s="139">
        <f>'Evaluator (6)'!L9</f>
        <v>0</v>
      </c>
      <c r="M21" s="23">
        <f>L21*C16*0.1</f>
        <v>0</v>
      </c>
      <c r="N21" s="231"/>
      <c r="O21" s="119"/>
      <c r="P21" s="101">
        <v>3</v>
      </c>
      <c r="Q21" s="23">
        <f>P21*C16*0.1</f>
        <v>3</v>
      </c>
      <c r="R21" s="231"/>
      <c r="S21" s="24"/>
      <c r="T21" s="101">
        <f>'Evaluator (6)'!X9</f>
        <v>0</v>
      </c>
      <c r="U21" s="23">
        <f>T21*C16*0.1</f>
        <v>0</v>
      </c>
      <c r="V21" s="231"/>
      <c r="W21" s="119"/>
      <c r="X21" s="101">
        <f>'Evaluator (6)'!AD9</f>
        <v>0</v>
      </c>
      <c r="Y21" s="23">
        <f>X21*C16*0.1</f>
        <v>0</v>
      </c>
      <c r="Z21" s="231"/>
      <c r="AA21" s="24"/>
      <c r="AB21" s="101">
        <f>'Evaluator (6)'!AJ9</f>
        <v>0</v>
      </c>
      <c r="AC21" s="23">
        <f>AB21*C16*0.1</f>
        <v>0</v>
      </c>
      <c r="AD21" s="231"/>
      <c r="AE21" s="119"/>
      <c r="AF21" s="101">
        <f>'Evaluator (6)'!AP9</f>
        <v>0</v>
      </c>
      <c r="AG21" s="23">
        <f>AF21*C16*0.1</f>
        <v>0</v>
      </c>
      <c r="AH21" s="231"/>
      <c r="AI21" s="24"/>
      <c r="AJ21" s="101">
        <f>'Evaluator (6)'!AV9</f>
        <v>0</v>
      </c>
      <c r="AK21" s="23">
        <f>AJ21*C16*0.1</f>
        <v>0</v>
      </c>
      <c r="AL21" s="231"/>
      <c r="AM21" s="119"/>
      <c r="AN21" s="101">
        <f>'Evaluator (6)'!BB9</f>
        <v>0</v>
      </c>
      <c r="AO21" s="23">
        <f>AN21*C16*0.1</f>
        <v>0</v>
      </c>
      <c r="AP21" s="231"/>
      <c r="AQ21" s="24"/>
      <c r="AR21" s="101">
        <f>'Evaluator (6)'!BH9</f>
        <v>0</v>
      </c>
      <c r="AS21" s="23">
        <f>AR21*C16*0.1</f>
        <v>0</v>
      </c>
      <c r="AT21" s="231"/>
      <c r="AU21" s="119"/>
      <c r="AV21" s="101">
        <f>'Evaluator (6)'!BN9</f>
        <v>0</v>
      </c>
      <c r="AW21" s="23">
        <f>AV21*C16*0.1</f>
        <v>0</v>
      </c>
      <c r="AX21" s="231"/>
      <c r="AY21" s="24"/>
      <c r="AZ21" s="101">
        <f>'Evaluator (6)'!BT9</f>
        <v>0</v>
      </c>
      <c r="BA21" s="23">
        <f>AZ21*C16*0.1</f>
        <v>0</v>
      </c>
      <c r="BB21" s="231"/>
      <c r="BD21" s="101">
        <f>'Evaluator (6)'!BZ9</f>
        <v>0</v>
      </c>
      <c r="BE21" s="23">
        <f>BD21*C16*0.1</f>
        <v>0</v>
      </c>
      <c r="BF21" s="231"/>
      <c r="BH21" s="101">
        <f>'Evaluator (6)'!CF9</f>
        <v>0</v>
      </c>
      <c r="BI21" s="23">
        <f>BH21*C16*0.1</f>
        <v>0</v>
      </c>
      <c r="BJ21" s="231"/>
      <c r="BL21" s="101">
        <f>'Evaluator (6)'!CL9</f>
        <v>0</v>
      </c>
      <c r="BM21" s="23">
        <f>BL21*C16*0.1</f>
        <v>0</v>
      </c>
      <c r="BN21" s="231"/>
      <c r="BP21" s="101">
        <f>'Evaluator (6)'!CR9</f>
        <v>0</v>
      </c>
      <c r="BQ21" s="23">
        <f>BP21*C16*0.1</f>
        <v>0</v>
      </c>
      <c r="BR21" s="231"/>
      <c r="BT21" s="101">
        <f>'Evaluator (6)'!CX9</f>
        <v>0</v>
      </c>
      <c r="BU21" s="23">
        <f>BT21*C16*0.1</f>
        <v>0</v>
      </c>
      <c r="BV21" s="231"/>
      <c r="BX21" s="101">
        <f>'Evaluator (6)'!DD17</f>
        <v>0</v>
      </c>
      <c r="BY21" s="23">
        <f>BX21*C16*0.1</f>
        <v>0</v>
      </c>
      <c r="BZ21" s="231"/>
      <c r="CB21" s="101">
        <f>'Evaluator (6)'!DJ17</f>
        <v>0</v>
      </c>
      <c r="CC21" s="23">
        <f>CB21*C16*0.1</f>
        <v>0</v>
      </c>
      <c r="CD21" s="231"/>
      <c r="CF21" s="101">
        <f>'Evaluator (6)'!DP17</f>
        <v>0</v>
      </c>
      <c r="CG21" s="23">
        <f>CF21*C16*0.1</f>
        <v>0</v>
      </c>
      <c r="CH21" s="231"/>
    </row>
    <row r="22" spans="2:86" x14ac:dyDescent="0.25">
      <c r="B22" s="251"/>
      <c r="C22" s="245">
        <v>0</v>
      </c>
      <c r="D22" s="248"/>
      <c r="E22" s="253" t="s">
        <v>70</v>
      </c>
      <c r="F22" s="254"/>
      <c r="G22" s="20"/>
      <c r="H22" s="25" t="e">
        <f>SUM(H16:H21)/COUNTIF(H16:H21,"&gt;0")</f>
        <v>#DIV/0!</v>
      </c>
      <c r="I22" s="23" t="e">
        <f>H22*C16*0.1</f>
        <v>#DIV/0!</v>
      </c>
      <c r="J22" s="231"/>
      <c r="K22" s="22"/>
      <c r="L22" s="25" t="e">
        <f>SUM(L16:L21)/COUNTIF(L16:L21,"&gt;0")</f>
        <v>#DIV/0!</v>
      </c>
      <c r="M22" s="23" t="e">
        <f t="shared" ref="M22" si="15">L22*$C$16*0.1</f>
        <v>#DIV/0!</v>
      </c>
      <c r="N22" s="231"/>
      <c r="O22" s="119"/>
      <c r="P22" s="25">
        <f>SUM(P16:P21)/COUNTIF(P16:P21,"&gt;0")</f>
        <v>3</v>
      </c>
      <c r="Q22" s="23">
        <f t="shared" ref="Q22" si="16">P22*$C$16*0.1</f>
        <v>3</v>
      </c>
      <c r="R22" s="231"/>
      <c r="S22" s="22"/>
      <c r="T22" s="25" t="e">
        <f>SUM(T16:T21)/COUNTIF(T16:T21,"&gt;0")</f>
        <v>#DIV/0!</v>
      </c>
      <c r="U22" s="23" t="e">
        <f t="shared" ref="U22" si="17">T22*$C$16*0.1</f>
        <v>#DIV/0!</v>
      </c>
      <c r="V22" s="231"/>
      <c r="W22" s="119"/>
      <c r="X22" s="25" t="e">
        <f>SUM(X16:X21)/COUNTIF(X16:X21,"&gt;0")</f>
        <v>#DIV/0!</v>
      </c>
      <c r="Y22" s="23" t="e">
        <f t="shared" ref="Y22" si="18">X22*$C$16*0.1</f>
        <v>#DIV/0!</v>
      </c>
      <c r="Z22" s="231"/>
      <c r="AA22" s="22"/>
      <c r="AB22" s="25" t="e">
        <f>SUM(AB16:AB21)/COUNTIF(AB16:AB21,"&gt;0")</f>
        <v>#DIV/0!</v>
      </c>
      <c r="AC22" s="23" t="e">
        <f t="shared" ref="AC22" si="19">AB22*$C$16*0.1</f>
        <v>#DIV/0!</v>
      </c>
      <c r="AD22" s="231"/>
      <c r="AE22" s="119"/>
      <c r="AF22" s="25" t="e">
        <f>SUM(AF16:AF21)/COUNTIF(AF16:AF21,"&gt;0")</f>
        <v>#DIV/0!</v>
      </c>
      <c r="AG22" s="23" t="e">
        <f t="shared" ref="AG22" si="20">AF22*$C$16*0.1</f>
        <v>#DIV/0!</v>
      </c>
      <c r="AH22" s="231"/>
      <c r="AI22" s="22"/>
      <c r="AJ22" s="25" t="e">
        <f>SUM(AJ16:AJ21)/COUNTIF(AJ16:AJ21,"&gt;0")</f>
        <v>#DIV/0!</v>
      </c>
      <c r="AK22" s="23" t="e">
        <f t="shared" ref="AK22" si="21">AJ22*$C$16*0.1</f>
        <v>#DIV/0!</v>
      </c>
      <c r="AL22" s="231"/>
      <c r="AM22" s="119"/>
      <c r="AN22" s="25" t="e">
        <f>SUM(AN16:AN21)/COUNTIF(AN16:AN21,"&gt;0")</f>
        <v>#DIV/0!</v>
      </c>
      <c r="AO22" s="23" t="e">
        <f t="shared" ref="AO22" si="22">AN22*$C$16*0.1</f>
        <v>#DIV/0!</v>
      </c>
      <c r="AP22" s="231"/>
      <c r="AQ22" s="22"/>
      <c r="AR22" s="25" t="e">
        <f>SUM(AR16:AR21)/COUNTIF(AR16:AR21,"&gt;0")</f>
        <v>#DIV/0!</v>
      </c>
      <c r="AS22" s="23" t="e">
        <f t="shared" ref="AS22" si="23">AR22*$C$16*0.1</f>
        <v>#DIV/0!</v>
      </c>
      <c r="AT22" s="231"/>
      <c r="AU22" s="119"/>
      <c r="AV22" s="25" t="e">
        <f>SUM(AV16:AV21)/COUNTIF(AV16:AV21,"&gt;0")</f>
        <v>#DIV/0!</v>
      </c>
      <c r="AW22" s="23" t="e">
        <f t="shared" ref="AW22" si="24">AV22*$C$16*0.1</f>
        <v>#DIV/0!</v>
      </c>
      <c r="AX22" s="231"/>
      <c r="AY22" s="22"/>
      <c r="AZ22" s="25" t="e">
        <f>SUM(AZ16:AZ21)/COUNTIF(AZ16:AZ21,"&gt;0")</f>
        <v>#DIV/0!</v>
      </c>
      <c r="BA22" s="23" t="e">
        <f t="shared" ref="BA22" si="25">AZ22*$C$16*0.1</f>
        <v>#DIV/0!</v>
      </c>
      <c r="BB22" s="231"/>
      <c r="BD22" s="25" t="e">
        <f>SUM(BD16:BD21)/COUNTIF(BD16:BD21,"&gt;0")</f>
        <v>#DIV/0!</v>
      </c>
      <c r="BE22" s="23" t="e">
        <f t="shared" ref="BE22" si="26">BD22*$C$16*0.1</f>
        <v>#DIV/0!</v>
      </c>
      <c r="BF22" s="231"/>
      <c r="BH22" s="25" t="e">
        <f>SUM(BH16:BH21)/COUNTIF(BH16:BH21,"&gt;0")</f>
        <v>#DIV/0!</v>
      </c>
      <c r="BI22" s="23" t="e">
        <f t="shared" ref="BI22" si="27">BH22*$C$16*0.1</f>
        <v>#DIV/0!</v>
      </c>
      <c r="BJ22" s="231"/>
      <c r="BL22" s="25" t="e">
        <f>SUM(BL16:BL21)/COUNTIF(BL16:BL21,"&gt;0")</f>
        <v>#DIV/0!</v>
      </c>
      <c r="BM22" s="23" t="e">
        <f t="shared" ref="BM22" si="28">BL22*$C$16*0.1</f>
        <v>#DIV/0!</v>
      </c>
      <c r="BN22" s="231"/>
      <c r="BP22" s="25" t="e">
        <f>SUM(BP16:BP21)/COUNTIF(BP16:BP21,"&gt;0")</f>
        <v>#DIV/0!</v>
      </c>
      <c r="BQ22" s="23" t="e">
        <f t="shared" ref="BQ22" si="29">BP22*$C$16*0.1</f>
        <v>#DIV/0!</v>
      </c>
      <c r="BR22" s="231"/>
      <c r="BT22" s="25" t="e">
        <f>SUM(BT16:BT21)/COUNTIF(BT16:BT21,"&gt;0")</f>
        <v>#DIV/0!</v>
      </c>
      <c r="BU22" s="23" t="e">
        <f t="shared" ref="BU22" si="30">BT22*$C$16*0.1</f>
        <v>#DIV/0!</v>
      </c>
      <c r="BV22" s="231"/>
      <c r="BX22" s="25" t="e">
        <f>SUM(BX16:BX21)/COUNTIF(BX16:BX21,"&gt;0")</f>
        <v>#DIV/0!</v>
      </c>
      <c r="BY22" s="23" t="e">
        <f t="shared" ref="BY22" si="31">BX22*$C$16*0.1</f>
        <v>#DIV/0!</v>
      </c>
      <c r="BZ22" s="231"/>
      <c r="CB22" s="25" t="e">
        <f>SUM(CB16:CB21)/COUNTIF(CB16:CB21,"&gt;0")</f>
        <v>#DIV/0!</v>
      </c>
      <c r="CC22" s="23" t="e">
        <f t="shared" ref="CC22" si="32">CB22*$C$16*0.1</f>
        <v>#DIV/0!</v>
      </c>
      <c r="CD22" s="231"/>
      <c r="CF22" s="25" t="e">
        <f>SUM(CF16:CF21)/COUNTIF(CF16:CF21,"&gt;0")</f>
        <v>#DIV/0!</v>
      </c>
      <c r="CG22" s="23" t="e">
        <f t="shared" ref="CG22" si="33">CF22*$C$16*0.1</f>
        <v>#DIV/0!</v>
      </c>
      <c r="CH22" s="231"/>
    </row>
    <row r="23" spans="2:86" ht="15.75" thickBot="1" x14ac:dyDescent="0.3">
      <c r="B23" s="252"/>
      <c r="C23" s="246">
        <v>0</v>
      </c>
      <c r="D23" s="249"/>
      <c r="E23" s="255" t="s">
        <v>71</v>
      </c>
      <c r="F23" s="256"/>
      <c r="G23" s="20"/>
      <c r="H23" s="26"/>
      <c r="I23" s="27">
        <f>H23*C16*0.1</f>
        <v>0</v>
      </c>
      <c r="J23" s="232"/>
      <c r="K23" s="22"/>
      <c r="L23" s="26"/>
      <c r="M23" s="27">
        <f>L23*C16*0.1</f>
        <v>0</v>
      </c>
      <c r="N23" s="232"/>
      <c r="O23" s="119"/>
      <c r="P23" s="26"/>
      <c r="Q23" s="27">
        <f>P23*C16*0.1</f>
        <v>0</v>
      </c>
      <c r="R23" s="232"/>
      <c r="S23" s="22"/>
      <c r="T23" s="26">
        <v>0</v>
      </c>
      <c r="U23" s="27">
        <f>T23*C16*0.1</f>
        <v>0</v>
      </c>
      <c r="V23" s="232"/>
      <c r="W23" s="119"/>
      <c r="X23" s="26"/>
      <c r="Y23" s="27">
        <f>X23*C16*0.1</f>
        <v>0</v>
      </c>
      <c r="Z23" s="232"/>
      <c r="AA23" s="22"/>
      <c r="AB23" s="26"/>
      <c r="AC23" s="27">
        <f>AB23*C16*0.1</f>
        <v>0</v>
      </c>
      <c r="AD23" s="232"/>
      <c r="AE23" s="119"/>
      <c r="AF23" s="26"/>
      <c r="AG23" s="27">
        <f>AF23*C16*0.1</f>
        <v>0</v>
      </c>
      <c r="AH23" s="232"/>
      <c r="AI23" s="22"/>
      <c r="AJ23" s="26"/>
      <c r="AK23" s="27">
        <f>AJ23*C16*0.1</f>
        <v>0</v>
      </c>
      <c r="AL23" s="232"/>
      <c r="AM23" s="119"/>
      <c r="AN23" s="26"/>
      <c r="AO23" s="27">
        <f>AN23*C16*0.1</f>
        <v>0</v>
      </c>
      <c r="AP23" s="232"/>
      <c r="AQ23" s="22"/>
      <c r="AR23" s="26"/>
      <c r="AS23" s="27">
        <f>AR23*C16*0.1</f>
        <v>0</v>
      </c>
      <c r="AT23" s="232"/>
      <c r="AU23" s="119"/>
      <c r="AV23" s="26"/>
      <c r="AW23" s="27">
        <f>AV23*C16*0.1</f>
        <v>0</v>
      </c>
      <c r="AX23" s="232"/>
      <c r="AY23" s="22"/>
      <c r="AZ23" s="26"/>
      <c r="BA23" s="27">
        <f>AZ23*C16*0.1</f>
        <v>0</v>
      </c>
      <c r="BB23" s="232"/>
      <c r="BD23" s="26"/>
      <c r="BE23" s="27">
        <f>BD23*C16*0.1</f>
        <v>0</v>
      </c>
      <c r="BF23" s="232"/>
      <c r="BH23" s="26"/>
      <c r="BI23" s="27">
        <f>BH23*C16*0.1</f>
        <v>0</v>
      </c>
      <c r="BJ23" s="232"/>
      <c r="BL23" s="26"/>
      <c r="BM23" s="27">
        <f>BL23*C16*0.1</f>
        <v>0</v>
      </c>
      <c r="BN23" s="232"/>
      <c r="BP23" s="26"/>
      <c r="BQ23" s="27">
        <f>BP23*C16*0.1</f>
        <v>0</v>
      </c>
      <c r="BR23" s="232"/>
      <c r="BT23" s="26"/>
      <c r="BU23" s="27">
        <f>BT23*C16*0.1</f>
        <v>0</v>
      </c>
      <c r="BV23" s="232"/>
      <c r="BX23" s="26"/>
      <c r="BY23" s="27">
        <f>BX23*C16*0.1</f>
        <v>0</v>
      </c>
      <c r="BZ23" s="232"/>
      <c r="CB23" s="26"/>
      <c r="CC23" s="27">
        <f>CB23*C16*0.1</f>
        <v>0</v>
      </c>
      <c r="CD23" s="232"/>
      <c r="CF23" s="26"/>
      <c r="CG23" s="27">
        <f>CF23*C16*0.1</f>
        <v>0</v>
      </c>
      <c r="CH23" s="232"/>
    </row>
    <row r="24" spans="2:86" ht="15.75" thickBot="1" x14ac:dyDescent="0.3">
      <c r="B24" s="125"/>
      <c r="C24" s="44"/>
      <c r="D24" s="45"/>
      <c r="E24" s="124"/>
      <c r="F24" s="124"/>
      <c r="G24" s="20"/>
      <c r="H24" s="46"/>
      <c r="I24" s="43"/>
      <c r="J24" s="47"/>
      <c r="K24" s="22"/>
      <c r="L24" s="46"/>
      <c r="M24" s="43"/>
      <c r="N24" s="47"/>
      <c r="O24" s="119"/>
      <c r="P24" s="46"/>
      <c r="Q24" s="43"/>
      <c r="R24" s="47"/>
      <c r="S24" s="22"/>
      <c r="T24" s="46"/>
      <c r="U24" s="43"/>
      <c r="V24" s="47"/>
      <c r="W24" s="119"/>
      <c r="X24" s="46"/>
      <c r="Y24" s="43"/>
      <c r="Z24" s="47"/>
      <c r="AA24" s="22"/>
      <c r="AB24" s="46"/>
      <c r="AC24" s="43"/>
      <c r="AD24" s="47"/>
      <c r="AE24" s="119"/>
      <c r="AF24" s="46"/>
      <c r="AG24" s="43"/>
      <c r="AH24" s="47"/>
      <c r="AI24" s="22"/>
      <c r="AJ24" s="46"/>
      <c r="AK24" s="43"/>
      <c r="AL24" s="47"/>
      <c r="AM24" s="119"/>
      <c r="AN24" s="46"/>
      <c r="AO24" s="43"/>
      <c r="AP24" s="47"/>
      <c r="AQ24" s="22"/>
      <c r="AR24" s="46"/>
      <c r="AS24" s="43"/>
      <c r="AT24" s="47"/>
      <c r="AU24" s="119"/>
      <c r="AV24" s="46"/>
      <c r="AW24" s="43"/>
      <c r="AX24" s="47"/>
      <c r="AY24" s="22"/>
      <c r="AZ24" s="46"/>
      <c r="BA24" s="43"/>
      <c r="BB24" s="47"/>
    </row>
    <row r="25" spans="2:86" ht="15.75" thickBot="1" x14ac:dyDescent="0.3">
      <c r="B25" s="123" t="s">
        <v>73</v>
      </c>
      <c r="C25" s="122">
        <f>C7+C16</f>
        <v>100</v>
      </c>
      <c r="D25" s="121" t="s">
        <v>68</v>
      </c>
      <c r="E25" s="120"/>
      <c r="G25" s="20"/>
      <c r="H25" s="31"/>
      <c r="I25" s="34">
        <f>I14+I23</f>
        <v>0</v>
      </c>
      <c r="J25" s="35"/>
      <c r="K25" s="22"/>
      <c r="L25" s="31"/>
      <c r="M25" s="34">
        <f>M14+M23</f>
        <v>0</v>
      </c>
      <c r="N25" s="35"/>
      <c r="O25" s="119"/>
      <c r="P25" s="31"/>
      <c r="Q25" s="34">
        <f>Q14+Q23</f>
        <v>0</v>
      </c>
      <c r="R25" s="35"/>
      <c r="S25" s="22"/>
      <c r="T25" s="31"/>
      <c r="U25" s="34">
        <f>U14+U23</f>
        <v>0</v>
      </c>
      <c r="V25" s="35"/>
      <c r="W25" s="119"/>
      <c r="X25" s="31"/>
      <c r="Y25" s="34">
        <f>Y14+Y23</f>
        <v>0</v>
      </c>
      <c r="Z25" s="35"/>
      <c r="AA25" s="22"/>
      <c r="AB25" s="31"/>
      <c r="AC25" s="34">
        <f>AC14+AC23</f>
        <v>0</v>
      </c>
      <c r="AD25" s="35"/>
      <c r="AE25" s="119"/>
      <c r="AF25" s="31"/>
      <c r="AG25" s="34">
        <f>AG14+AG23</f>
        <v>0</v>
      </c>
      <c r="AH25" s="35"/>
      <c r="AI25" s="22"/>
      <c r="AJ25" s="31"/>
      <c r="AK25" s="34">
        <f>AK14+AK23</f>
        <v>0</v>
      </c>
      <c r="AL25" s="35"/>
      <c r="AM25" s="119"/>
      <c r="AN25" s="31"/>
      <c r="AO25" s="34">
        <f>AO14+AO23</f>
        <v>0</v>
      </c>
      <c r="AP25" s="35"/>
      <c r="AQ25" s="22"/>
      <c r="AR25" s="31"/>
      <c r="AS25" s="34">
        <f ca="1">AS14+AS23</f>
        <v>0</v>
      </c>
      <c r="AT25" s="35"/>
      <c r="AU25" s="119"/>
      <c r="AV25" s="31"/>
      <c r="AW25" s="34">
        <f>AW14+AW23</f>
        <v>0</v>
      </c>
      <c r="AX25" s="35"/>
      <c r="AY25" s="22"/>
      <c r="AZ25" s="31"/>
      <c r="BA25" s="34">
        <f>BA14+BA23</f>
        <v>0</v>
      </c>
      <c r="BB25" s="35"/>
      <c r="BE25" s="34">
        <f>BE14+BE23</f>
        <v>0</v>
      </c>
      <c r="BI25" s="34">
        <f>BI14+BI23</f>
        <v>0</v>
      </c>
      <c r="BM25" s="34">
        <f>BM14+BM23</f>
        <v>0</v>
      </c>
      <c r="BQ25" s="34">
        <f>BQ14+BQ23</f>
        <v>0</v>
      </c>
      <c r="BU25" s="34">
        <f>BU14+BU23</f>
        <v>0</v>
      </c>
      <c r="BY25" s="34">
        <f>BY14+BY23</f>
        <v>0</v>
      </c>
      <c r="CC25" s="34">
        <f>CC14+CC23</f>
        <v>0</v>
      </c>
      <c r="CG25" s="34">
        <f>CG14+CG23</f>
        <v>0</v>
      </c>
    </row>
    <row r="26" spans="2:86" x14ac:dyDescent="0.25">
      <c r="E26" s="118"/>
      <c r="F26" s="36"/>
      <c r="G26" s="20"/>
      <c r="H26" s="37"/>
      <c r="I26" s="31"/>
      <c r="J26" s="35"/>
      <c r="K26" s="20"/>
      <c r="L26" s="37"/>
      <c r="M26" s="31"/>
      <c r="N26" s="35"/>
      <c r="P26" s="37"/>
      <c r="Q26" s="31"/>
      <c r="R26" s="35"/>
      <c r="S26" s="20"/>
      <c r="T26" s="37"/>
      <c r="U26" s="31"/>
      <c r="V26" s="35"/>
      <c r="X26" s="37"/>
      <c r="Y26" s="31"/>
      <c r="Z26" s="35"/>
      <c r="AA26" s="20"/>
      <c r="AB26" s="37"/>
      <c r="AC26" s="31"/>
      <c r="AD26" s="35"/>
      <c r="AF26" s="37"/>
      <c r="AG26" s="31"/>
      <c r="AH26" s="35"/>
      <c r="AI26" s="20"/>
      <c r="AJ26" s="37"/>
      <c r="AK26" s="31"/>
      <c r="AL26" s="35"/>
      <c r="AN26" s="37"/>
      <c r="AO26" s="31"/>
      <c r="AP26" s="35"/>
      <c r="AQ26" s="20"/>
      <c r="AR26" s="37"/>
      <c r="AS26" s="31"/>
      <c r="AT26" s="35"/>
      <c r="AV26" s="37"/>
      <c r="AW26" s="31"/>
      <c r="AX26" s="35"/>
      <c r="AY26" s="20"/>
      <c r="AZ26" s="37"/>
      <c r="BA26" s="31"/>
      <c r="BB26" s="35"/>
    </row>
    <row r="27" spans="2:86" x14ac:dyDescent="0.25">
      <c r="E27" s="118"/>
      <c r="F27" s="118"/>
      <c r="G27" s="18"/>
      <c r="H27" s="38"/>
      <c r="I27" s="39"/>
      <c r="J27" s="40"/>
      <c r="K27" s="18"/>
      <c r="L27" s="38"/>
      <c r="M27" s="39"/>
      <c r="N27" s="40"/>
      <c r="P27" s="38"/>
      <c r="Q27" s="39"/>
      <c r="R27" s="40"/>
      <c r="S27" s="18"/>
      <c r="T27" s="38"/>
      <c r="U27" s="39"/>
      <c r="V27" s="40"/>
      <c r="X27" s="38"/>
      <c r="Y27" s="39"/>
      <c r="Z27" s="40"/>
      <c r="AA27" s="18"/>
      <c r="AB27" s="38"/>
      <c r="AC27" s="39"/>
      <c r="AD27" s="40"/>
      <c r="AF27" s="38"/>
      <c r="AG27" s="39"/>
      <c r="AH27" s="40"/>
      <c r="AI27" s="18"/>
      <c r="AJ27" s="38"/>
      <c r="AK27" s="39"/>
      <c r="AL27" s="40"/>
      <c r="AN27" s="38"/>
      <c r="AO27" s="39"/>
      <c r="AP27" s="40"/>
      <c r="AQ27" s="18"/>
      <c r="AR27" s="38"/>
      <c r="AS27" s="39"/>
      <c r="AT27" s="40"/>
      <c r="AV27" s="38"/>
      <c r="AW27" s="39"/>
      <c r="AX27" s="40"/>
      <c r="AY27" s="18"/>
      <c r="AZ27" s="38"/>
      <c r="BA27" s="39"/>
      <c r="BB27" s="40"/>
    </row>
  </sheetData>
  <mergeCells count="74">
    <mergeCell ref="CF4:CH4"/>
    <mergeCell ref="CH7:CH14"/>
    <mergeCell ref="CH16:CH23"/>
    <mergeCell ref="BX4:BZ4"/>
    <mergeCell ref="BZ7:BZ14"/>
    <mergeCell ref="BZ16:BZ23"/>
    <mergeCell ref="CB4:CD4"/>
    <mergeCell ref="CD7:CD14"/>
    <mergeCell ref="CD16:CD23"/>
    <mergeCell ref="BP4:BR4"/>
    <mergeCell ref="BR7:BR14"/>
    <mergeCell ref="BR16:BR23"/>
    <mergeCell ref="BT4:BV4"/>
    <mergeCell ref="BV7:BV14"/>
    <mergeCell ref="BV16:BV23"/>
    <mergeCell ref="AP16:AP23"/>
    <mergeCell ref="AT16:AT23"/>
    <mergeCell ref="AX16:AX23"/>
    <mergeCell ref="E22:F22"/>
    <mergeCell ref="E23:F23"/>
    <mergeCell ref="R16:R23"/>
    <mergeCell ref="V16:V23"/>
    <mergeCell ref="Z16:Z23"/>
    <mergeCell ref="AD16:AD23"/>
    <mergeCell ref="V7:V14"/>
    <mergeCell ref="B7:B14"/>
    <mergeCell ref="R7:R14"/>
    <mergeCell ref="AH16:AH23"/>
    <mergeCell ref="AL16:AL23"/>
    <mergeCell ref="E13:F13"/>
    <mergeCell ref="E14:F14"/>
    <mergeCell ref="Z7:Z14"/>
    <mergeCell ref="AD7:AD14"/>
    <mergeCell ref="AH7:AH14"/>
    <mergeCell ref="N7:N14"/>
    <mergeCell ref="B16:B23"/>
    <mergeCell ref="C16:C23"/>
    <mergeCell ref="D16:D23"/>
    <mergeCell ref="J16:J23"/>
    <mergeCell ref="N16:N23"/>
    <mergeCell ref="C5:D5"/>
    <mergeCell ref="E5:F5"/>
    <mergeCell ref="C7:C14"/>
    <mergeCell ref="D7:D14"/>
    <mergeCell ref="J7:J14"/>
    <mergeCell ref="AN4:AP4"/>
    <mergeCell ref="AR4:AT4"/>
    <mergeCell ref="AL7:AL14"/>
    <mergeCell ref="AP7:AP14"/>
    <mergeCell ref="AV4:AX4"/>
    <mergeCell ref="AT7:AT14"/>
    <mergeCell ref="AX7:AX14"/>
    <mergeCell ref="T4:V4"/>
    <mergeCell ref="X4:Z4"/>
    <mergeCell ref="AB4:AD4"/>
    <mergeCell ref="AF4:AH4"/>
    <mergeCell ref="AJ4:AL4"/>
    <mergeCell ref="C2:F2"/>
    <mergeCell ref="C3:F3"/>
    <mergeCell ref="H4:J4"/>
    <mergeCell ref="L4:N4"/>
    <mergeCell ref="P4:R4"/>
    <mergeCell ref="BH4:BJ4"/>
    <mergeCell ref="BJ7:BJ14"/>
    <mergeCell ref="BJ16:BJ23"/>
    <mergeCell ref="BL4:BN4"/>
    <mergeCell ref="BB7:BB14"/>
    <mergeCell ref="BB16:BB23"/>
    <mergeCell ref="BD4:BF4"/>
    <mergeCell ref="BF7:BF14"/>
    <mergeCell ref="BF16:BF23"/>
    <mergeCell ref="AZ4:BB4"/>
    <mergeCell ref="BN7:BN14"/>
    <mergeCell ref="BN16:BN23"/>
  </mergeCells>
  <phoneticPr fontId="18" type="noConversion"/>
  <conditionalFormatting sqref="F7:F12 F16:F21">
    <cfRule type="cellIs" dxfId="0" priority="1" operator="equal">
      <formula>0</formula>
    </cfRule>
  </conditionalFormatting>
  <pageMargins left="0.7" right="0.7" top="0.75" bottom="0.75" header="0.3" footer="0.3"/>
  <pageSetup paperSize="9" orientation="portrait" r:id="rId1"/>
  <headerFooter>
    <oddHeader>&amp;C&amp;"Calibri"&amp;10&amp;K000000 [UNCLASSIFIED]&amp;1#_x000D_</oddHeader>
    <oddFooter>&amp;C_x000D_&amp;1#&amp;"Calibri"&amp;10&amp;K000000 [UNCLASSIFIED]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55051F-059B-4C2A-A586-87D18CFB924D}">
  <dimension ref="A1:DT16"/>
  <sheetViews>
    <sheetView zoomScale="70" zoomScaleNormal="70" workbookViewId="0">
      <selection activeCell="DT33" sqref="DT33"/>
    </sheetView>
  </sheetViews>
  <sheetFormatPr defaultColWidth="9.140625" defaultRowHeight="14.25" x14ac:dyDescent="0.2"/>
  <cols>
    <col min="1" max="1" width="1.140625" style="51" customWidth="1"/>
    <col min="2" max="2" width="29.42578125" style="51" bestFit="1" customWidth="1"/>
    <col min="3" max="3" width="82.42578125" style="51" customWidth="1"/>
    <col min="4" max="4" width="11" style="51" bestFit="1" customWidth="1"/>
    <col min="5" max="5" width="1.140625" style="9" customWidth="1"/>
    <col min="6" max="6" width="15.5703125" style="9" customWidth="1"/>
    <col min="7" max="7" width="7.5703125" style="9" customWidth="1"/>
    <col min="8" max="8" width="4.140625" style="9" customWidth="1"/>
    <col min="9" max="9" width="7.5703125" style="9" customWidth="1"/>
    <col min="10" max="10" width="72.42578125" style="9" customWidth="1"/>
    <col min="11" max="11" width="1.140625" style="9" customWidth="1"/>
    <col min="12" max="12" width="15.5703125" style="9" customWidth="1"/>
    <col min="13" max="13" width="7.5703125" style="9" customWidth="1"/>
    <col min="14" max="14" width="1.140625" style="9" customWidth="1"/>
    <col min="15" max="15" width="7.5703125" style="9" customWidth="1"/>
    <col min="16" max="16" width="72.42578125" style="9" customWidth="1"/>
    <col min="17" max="17" width="1.140625" style="9" customWidth="1"/>
    <col min="18" max="18" width="15.5703125" style="9" customWidth="1"/>
    <col min="19" max="19" width="7.5703125" style="9" customWidth="1"/>
    <col min="20" max="20" width="1.140625" style="9" customWidth="1"/>
    <col min="21" max="21" width="7.5703125" style="9" customWidth="1"/>
    <col min="22" max="22" width="72.42578125" style="9" customWidth="1"/>
    <col min="23" max="23" width="1.140625" style="9" customWidth="1"/>
    <col min="24" max="24" width="15.5703125" style="9" customWidth="1"/>
    <col min="25" max="25" width="7.5703125" style="9" customWidth="1"/>
    <col min="26" max="26" width="1.140625" style="9" customWidth="1"/>
    <col min="27" max="27" width="7.5703125" style="9" customWidth="1"/>
    <col min="28" max="28" width="72.42578125" style="9" customWidth="1"/>
    <col min="29" max="29" width="1.140625" style="9" customWidth="1"/>
    <col min="30" max="30" width="15.5703125" style="9" customWidth="1"/>
    <col min="31" max="31" width="7.5703125" style="9" customWidth="1"/>
    <col min="32" max="32" width="1.140625" style="9" customWidth="1"/>
    <col min="33" max="33" width="7.5703125" style="9" customWidth="1"/>
    <col min="34" max="34" width="72.42578125" style="9" customWidth="1"/>
    <col min="35" max="35" width="1.140625" style="9" customWidth="1"/>
    <col min="36" max="36" width="15.5703125" style="9" customWidth="1"/>
    <col min="37" max="37" width="7.5703125" style="9" customWidth="1"/>
    <col min="38" max="38" width="1.140625" style="9" customWidth="1"/>
    <col min="39" max="39" width="7.5703125" style="9" customWidth="1"/>
    <col min="40" max="40" width="72.42578125" style="9" customWidth="1"/>
    <col min="41" max="41" width="1.140625" style="9" customWidth="1"/>
    <col min="42" max="42" width="15.5703125" style="9" customWidth="1"/>
    <col min="43" max="43" width="7.5703125" style="9" customWidth="1"/>
    <col min="44" max="44" width="1.140625" style="9" customWidth="1"/>
    <col min="45" max="45" width="7.5703125" style="9" customWidth="1"/>
    <col min="46" max="46" width="72.42578125" style="9" customWidth="1"/>
    <col min="47" max="47" width="1.140625" style="9" customWidth="1"/>
    <col min="48" max="48" width="15.5703125" style="9" customWidth="1"/>
    <col min="49" max="49" width="7.5703125" style="9" customWidth="1"/>
    <col min="50" max="50" width="1.140625" style="9" customWidth="1"/>
    <col min="51" max="51" width="7.5703125" style="9" customWidth="1"/>
    <col min="52" max="52" width="72.42578125" style="9" customWidth="1"/>
    <col min="53" max="53" width="1.140625" style="9" customWidth="1"/>
    <col min="54" max="54" width="15.5703125" style="9" customWidth="1"/>
    <col min="55" max="55" width="7.5703125" style="9" customWidth="1"/>
    <col min="56" max="56" width="1.140625" style="9" customWidth="1"/>
    <col min="57" max="57" width="7.5703125" style="9" customWidth="1"/>
    <col min="58" max="58" width="72.42578125" style="9" customWidth="1"/>
    <col min="59" max="59" width="1.140625" style="9" customWidth="1"/>
    <col min="60" max="60" width="15.5703125" style="9" customWidth="1"/>
    <col min="61" max="61" width="7.5703125" style="9" customWidth="1"/>
    <col min="62" max="62" width="1.140625" style="9" customWidth="1"/>
    <col min="63" max="63" width="7.5703125" style="9" customWidth="1"/>
    <col min="64" max="64" width="72.42578125" style="9" customWidth="1"/>
    <col min="65" max="65" width="1.140625" style="9" customWidth="1"/>
    <col min="66" max="66" width="15.5703125" style="9" customWidth="1"/>
    <col min="67" max="67" width="7.5703125" style="9" customWidth="1"/>
    <col min="68" max="68" width="1.140625" style="9" customWidth="1"/>
    <col min="69" max="69" width="7.5703125" style="9" customWidth="1"/>
    <col min="70" max="70" width="72.42578125" style="9" customWidth="1"/>
    <col min="71" max="71" width="1.140625" style="9" customWidth="1"/>
    <col min="72" max="72" width="15.5703125" style="9" customWidth="1"/>
    <col min="73" max="73" width="7.5703125" style="9" customWidth="1"/>
    <col min="74" max="74" width="1.140625" style="9" customWidth="1"/>
    <col min="75" max="75" width="7.5703125" style="9" customWidth="1"/>
    <col min="76" max="76" width="72.42578125" style="9" customWidth="1"/>
    <col min="77" max="77" width="1.140625" style="9" customWidth="1"/>
    <col min="78" max="78" width="15.5703125" style="9" customWidth="1"/>
    <col min="79" max="79" width="7.5703125" style="9" customWidth="1"/>
    <col min="80" max="80" width="1.140625" style="9" customWidth="1"/>
    <col min="81" max="81" width="7.5703125" style="9" customWidth="1"/>
    <col min="82" max="82" width="72.42578125" style="9" customWidth="1"/>
    <col min="83" max="83" width="1.140625" style="9" customWidth="1"/>
    <col min="84" max="84" width="15.5703125" style="9" customWidth="1"/>
    <col min="85" max="85" width="7.5703125" style="9" customWidth="1"/>
    <col min="86" max="86" width="1.140625" style="9" customWidth="1"/>
    <col min="87" max="87" width="7.5703125" style="9" customWidth="1"/>
    <col min="88" max="88" width="72.42578125" style="9" customWidth="1"/>
    <col min="89" max="89" width="1.140625" style="9" customWidth="1"/>
    <col min="90" max="90" width="15.5703125" style="9" customWidth="1"/>
    <col min="91" max="91" width="7.5703125" style="9" customWidth="1"/>
    <col min="92" max="92" width="1.140625" style="9" customWidth="1"/>
    <col min="93" max="93" width="7.5703125" style="9" customWidth="1"/>
    <col min="94" max="94" width="72.42578125" style="9" customWidth="1"/>
    <col min="95" max="95" width="1.140625" style="9" customWidth="1"/>
    <col min="96" max="96" width="15.5703125" style="9" customWidth="1"/>
    <col min="97" max="97" width="7.5703125" style="9" customWidth="1"/>
    <col min="98" max="98" width="1.140625" style="9" customWidth="1"/>
    <col min="99" max="99" width="7.5703125" style="9" customWidth="1"/>
    <col min="100" max="100" width="72.42578125" style="9" customWidth="1"/>
    <col min="101" max="101" width="1.140625" style="9" customWidth="1"/>
    <col min="102" max="102" width="15.5703125" style="9" customWidth="1"/>
    <col min="103" max="103" width="7.5703125" style="9" customWidth="1"/>
    <col min="104" max="104" width="1.140625" style="9" customWidth="1"/>
    <col min="105" max="105" width="7.5703125" style="9" customWidth="1"/>
    <col min="106" max="106" width="72.42578125" style="9" customWidth="1"/>
    <col min="107" max="107" width="1.140625" style="9" customWidth="1"/>
    <col min="108" max="108" width="15.5703125" style="9" customWidth="1"/>
    <col min="109" max="109" width="7.5703125" style="9" customWidth="1"/>
    <col min="110" max="110" width="1.140625" style="9" customWidth="1"/>
    <col min="111" max="111" width="7.5703125" style="9" customWidth="1"/>
    <col min="112" max="112" width="72.42578125" style="9" customWidth="1"/>
    <col min="113" max="113" width="1.140625" style="9" customWidth="1"/>
    <col min="114" max="114" width="15.5703125" style="9" customWidth="1"/>
    <col min="115" max="115" width="7.5703125" style="9" customWidth="1"/>
    <col min="116" max="116" width="1.140625" style="9" customWidth="1"/>
    <col min="117" max="117" width="7.5703125" style="9" customWidth="1"/>
    <col min="118" max="118" width="72.42578125" style="9" customWidth="1"/>
    <col min="119" max="119" width="1.140625" style="9" customWidth="1"/>
    <col min="120" max="120" width="15.5703125" style="9" customWidth="1"/>
    <col min="121" max="121" width="7.5703125" style="9" customWidth="1"/>
    <col min="122" max="122" width="1.140625" style="9" customWidth="1"/>
    <col min="123" max="123" width="7.5703125" style="9" customWidth="1"/>
    <col min="124" max="124" width="72.42578125" style="9" customWidth="1"/>
    <col min="125" max="16384" width="9.140625" style="9"/>
  </cols>
  <sheetData>
    <row r="1" spans="2:124" ht="6" customHeight="1" thickBot="1" x14ac:dyDescent="0.25"/>
    <row r="2" spans="2:124" ht="15" x14ac:dyDescent="0.25">
      <c r="B2" s="3" t="s">
        <v>31</v>
      </c>
      <c r="C2" s="52" cm="1">
        <f t="array" ref="C2:F2">'Final Scores &amp; Short-list'!C2:F2</f>
        <v>0</v>
      </c>
      <c r="D2" s="48">
        <v>0</v>
      </c>
      <c r="E2" s="5">
        <v>0</v>
      </c>
      <c r="F2" s="5">
        <v>0</v>
      </c>
      <c r="G2" s="18"/>
      <c r="H2" s="18"/>
      <c r="I2" s="18"/>
      <c r="J2" s="18"/>
      <c r="K2" s="18"/>
      <c r="L2" s="5"/>
      <c r="M2" s="18"/>
      <c r="N2" s="18"/>
      <c r="O2" s="18"/>
      <c r="P2" s="18"/>
      <c r="Q2" s="5"/>
      <c r="R2" s="5"/>
      <c r="S2" s="18"/>
      <c r="T2" s="18"/>
      <c r="U2" s="18"/>
      <c r="V2" s="18"/>
      <c r="W2" s="18"/>
      <c r="X2" s="5"/>
      <c r="Y2" s="18"/>
      <c r="Z2" s="18"/>
      <c r="AA2" s="18"/>
      <c r="AB2" s="18"/>
      <c r="AC2" s="5"/>
      <c r="AD2" s="5"/>
      <c r="AE2" s="18"/>
      <c r="AF2" s="18"/>
      <c r="AG2" s="18"/>
      <c r="AH2" s="18"/>
      <c r="AI2" s="18"/>
      <c r="AJ2" s="5"/>
      <c r="AK2" s="18"/>
      <c r="AL2" s="18"/>
      <c r="AM2" s="18"/>
      <c r="AN2" s="18"/>
      <c r="AO2" s="18"/>
      <c r="AP2" s="5"/>
      <c r="AQ2" s="18"/>
      <c r="AR2" s="18"/>
      <c r="AS2" s="18"/>
      <c r="AT2" s="18"/>
      <c r="AU2" s="18"/>
      <c r="AV2" s="5"/>
      <c r="AW2" s="18"/>
      <c r="AX2" s="18"/>
      <c r="AY2" s="18"/>
      <c r="AZ2" s="18"/>
      <c r="BA2" s="5"/>
      <c r="BB2" s="5"/>
      <c r="BC2" s="18"/>
      <c r="BD2" s="18"/>
      <c r="BE2" s="18"/>
      <c r="BF2" s="18"/>
      <c r="BG2" s="18"/>
      <c r="BH2" s="5"/>
      <c r="BI2" s="18"/>
      <c r="BJ2" s="18"/>
      <c r="BK2" s="18"/>
      <c r="BL2" s="18"/>
      <c r="BM2" s="5"/>
      <c r="BN2" s="5"/>
      <c r="BO2" s="18"/>
      <c r="BP2" s="18"/>
      <c r="BQ2" s="18"/>
      <c r="BR2" s="18"/>
      <c r="BS2" s="18"/>
      <c r="BT2" s="5"/>
      <c r="BU2" s="18"/>
      <c r="BV2" s="18"/>
      <c r="BW2" s="18"/>
      <c r="BX2" s="18"/>
      <c r="BY2" s="18"/>
      <c r="BZ2" s="5"/>
      <c r="CA2" s="18"/>
      <c r="CB2" s="18"/>
      <c r="CC2" s="18"/>
      <c r="CD2" s="18"/>
      <c r="CE2" s="18"/>
      <c r="CF2" s="5"/>
      <c r="CG2" s="18"/>
      <c r="CH2" s="18"/>
      <c r="CI2" s="18"/>
      <c r="CJ2" s="18"/>
      <c r="CK2" s="18"/>
      <c r="CL2" s="5"/>
      <c r="CM2" s="18"/>
      <c r="CN2" s="18"/>
      <c r="CO2" s="18"/>
      <c r="CP2" s="18"/>
      <c r="CQ2" s="18"/>
      <c r="CR2" s="5"/>
      <c r="CS2" s="18"/>
      <c r="CT2" s="18"/>
      <c r="CU2" s="18"/>
      <c r="CV2" s="18"/>
      <c r="CW2" s="18"/>
      <c r="CX2" s="5"/>
      <c r="CY2" s="18"/>
      <c r="CZ2" s="18"/>
      <c r="DA2" s="18"/>
      <c r="DB2" s="18"/>
      <c r="DC2" s="18"/>
      <c r="DD2" s="5"/>
      <c r="DE2" s="18"/>
      <c r="DF2" s="18"/>
      <c r="DG2" s="18"/>
      <c r="DH2" s="18"/>
      <c r="DI2" s="18"/>
      <c r="DJ2" s="5"/>
      <c r="DK2" s="18"/>
      <c r="DL2" s="18"/>
      <c r="DM2" s="18"/>
      <c r="DN2" s="18"/>
      <c r="DO2" s="18"/>
      <c r="DP2" s="5"/>
      <c r="DQ2" s="18"/>
      <c r="DR2" s="18"/>
      <c r="DS2" s="18"/>
      <c r="DT2" s="18"/>
    </row>
    <row r="3" spans="2:124" ht="15" x14ac:dyDescent="0.25">
      <c r="B3" s="53" t="s">
        <v>74</v>
      </c>
      <c r="C3" s="88" cm="1">
        <f t="array" ref="C3:F3">'Final Scores &amp; Short-list'!C6:F6</f>
        <v>1</v>
      </c>
      <c r="D3" s="48">
        <v>0</v>
      </c>
      <c r="E3" s="5">
        <v>0</v>
      </c>
      <c r="F3" s="5">
        <v>0</v>
      </c>
      <c r="G3" s="18"/>
      <c r="H3" s="18"/>
      <c r="I3" s="18"/>
      <c r="J3" s="18"/>
      <c r="K3" s="18"/>
      <c r="L3" s="5"/>
      <c r="M3" s="18"/>
      <c r="N3" s="18"/>
      <c r="O3" s="18"/>
      <c r="P3" s="18"/>
      <c r="Q3" s="5"/>
      <c r="R3" s="5"/>
      <c r="S3" s="18"/>
      <c r="T3" s="18"/>
      <c r="U3" s="18"/>
      <c r="V3" s="18"/>
      <c r="W3" s="18"/>
      <c r="X3" s="5"/>
      <c r="Y3" s="18"/>
      <c r="Z3" s="18"/>
      <c r="AA3" s="18"/>
      <c r="AB3" s="18"/>
      <c r="AC3" s="5"/>
      <c r="AD3" s="5"/>
      <c r="AE3" s="18"/>
      <c r="AF3" s="18"/>
      <c r="AG3" s="18"/>
      <c r="AH3" s="18"/>
      <c r="AI3" s="18"/>
      <c r="AJ3" s="5"/>
      <c r="AK3" s="18"/>
      <c r="AL3" s="18"/>
      <c r="AM3" s="18"/>
      <c r="AN3" s="18"/>
      <c r="AO3" s="18"/>
      <c r="AP3" s="5"/>
      <c r="AQ3" s="18"/>
      <c r="AR3" s="18"/>
      <c r="AS3" s="18"/>
      <c r="AT3" s="18"/>
      <c r="AU3" s="18"/>
      <c r="AV3" s="5"/>
      <c r="AW3" s="18"/>
      <c r="AX3" s="18"/>
      <c r="AY3" s="18"/>
      <c r="AZ3" s="18"/>
      <c r="BA3" s="5"/>
      <c r="BB3" s="5"/>
      <c r="BC3" s="18"/>
      <c r="BD3" s="18"/>
      <c r="BE3" s="18"/>
      <c r="BF3" s="18"/>
      <c r="BG3" s="18"/>
      <c r="BH3" s="5"/>
      <c r="BI3" s="18"/>
      <c r="BJ3" s="18"/>
      <c r="BK3" s="18"/>
      <c r="BL3" s="18"/>
      <c r="BM3" s="5"/>
      <c r="BN3" s="5"/>
      <c r="BO3" s="18"/>
      <c r="BP3" s="18"/>
      <c r="BQ3" s="18"/>
      <c r="BR3" s="18"/>
      <c r="BS3" s="18"/>
      <c r="BT3" s="5"/>
      <c r="BU3" s="18"/>
      <c r="BV3" s="18"/>
      <c r="BW3" s="18"/>
      <c r="BX3" s="18"/>
      <c r="BY3" s="18"/>
      <c r="BZ3" s="5"/>
      <c r="CA3" s="18"/>
      <c r="CB3" s="18"/>
      <c r="CC3" s="18"/>
      <c r="CD3" s="18"/>
      <c r="CE3" s="18"/>
      <c r="CF3" s="5"/>
      <c r="CG3" s="18"/>
      <c r="CH3" s="18"/>
      <c r="CI3" s="18"/>
      <c r="CJ3" s="18"/>
      <c r="CK3" s="18"/>
      <c r="CL3" s="5"/>
      <c r="CM3" s="18"/>
      <c r="CN3" s="18"/>
      <c r="CO3" s="18"/>
      <c r="CP3" s="18"/>
      <c r="CQ3" s="18"/>
      <c r="CR3" s="5"/>
      <c r="CS3" s="18"/>
      <c r="CT3" s="18"/>
      <c r="CU3" s="18"/>
      <c r="CV3" s="18"/>
      <c r="CW3" s="18"/>
      <c r="CX3" s="5"/>
      <c r="CY3" s="18"/>
      <c r="CZ3" s="18"/>
      <c r="DA3" s="18"/>
      <c r="DB3" s="18"/>
      <c r="DC3" s="18"/>
      <c r="DD3" s="5"/>
      <c r="DE3" s="18"/>
      <c r="DF3" s="18"/>
      <c r="DG3" s="18"/>
      <c r="DH3" s="18"/>
      <c r="DI3" s="18"/>
      <c r="DJ3" s="5"/>
      <c r="DK3" s="18"/>
      <c r="DL3" s="18"/>
      <c r="DM3" s="18"/>
      <c r="DN3" s="18"/>
      <c r="DO3" s="18"/>
      <c r="DP3" s="5"/>
      <c r="DQ3" s="18"/>
      <c r="DR3" s="18"/>
      <c r="DS3" s="18"/>
      <c r="DT3" s="18"/>
    </row>
    <row r="4" spans="2:124" ht="15.75" thickBot="1" x14ac:dyDescent="0.3">
      <c r="B4" s="54" t="s">
        <v>32</v>
      </c>
      <c r="C4" s="55" cm="1">
        <f t="array" ref="C4:F4">'Final Scores &amp; Short-list'!C3:F3</f>
        <v>0</v>
      </c>
      <c r="D4" s="48">
        <v>0</v>
      </c>
      <c r="E4" s="5">
        <v>0</v>
      </c>
      <c r="F4" s="5">
        <v>0</v>
      </c>
      <c r="G4" s="18"/>
      <c r="H4" s="18"/>
      <c r="I4" s="18"/>
      <c r="J4" s="18"/>
      <c r="K4" s="18"/>
      <c r="L4" s="5"/>
      <c r="M4" s="18"/>
      <c r="N4" s="18"/>
      <c r="O4" s="18"/>
      <c r="P4" s="18"/>
      <c r="Q4" s="5"/>
      <c r="R4" s="5"/>
      <c r="S4" s="18"/>
      <c r="T4" s="18"/>
      <c r="U4" s="18"/>
      <c r="V4" s="18"/>
      <c r="W4" s="18"/>
      <c r="X4" s="5"/>
      <c r="Y4" s="18"/>
      <c r="Z4" s="18"/>
      <c r="AA4" s="18"/>
      <c r="AB4" s="18"/>
      <c r="AC4" s="5"/>
      <c r="AD4" s="5"/>
      <c r="AE4" s="18"/>
      <c r="AF4" s="18"/>
      <c r="AG4" s="18"/>
      <c r="AH4" s="18"/>
      <c r="AI4" s="18"/>
      <c r="AJ4" s="5"/>
      <c r="AK4" s="18"/>
      <c r="AL4" s="18"/>
      <c r="AM4" s="18"/>
      <c r="AN4" s="18"/>
      <c r="AO4" s="18"/>
      <c r="AP4" s="5"/>
      <c r="AQ4" s="18"/>
      <c r="AR4" s="18"/>
      <c r="AS4" s="18"/>
      <c r="AT4" s="18"/>
      <c r="AU4" s="18"/>
      <c r="AV4" s="5"/>
      <c r="AW4" s="18"/>
      <c r="AX4" s="18"/>
      <c r="AY4" s="18"/>
      <c r="AZ4" s="18"/>
      <c r="BA4" s="5"/>
      <c r="BB4" s="5"/>
      <c r="BC4" s="18"/>
      <c r="BD4" s="18"/>
      <c r="BE4" s="18"/>
      <c r="BF4" s="18"/>
      <c r="BG4" s="18"/>
      <c r="BH4" s="5"/>
      <c r="BI4" s="18"/>
      <c r="BJ4" s="18"/>
      <c r="BK4" s="18"/>
      <c r="BL4" s="18"/>
      <c r="BM4" s="5"/>
      <c r="BN4" s="5"/>
      <c r="BO4" s="18"/>
      <c r="BP4" s="18"/>
      <c r="BQ4" s="18"/>
      <c r="BR4" s="18"/>
      <c r="BS4" s="18"/>
      <c r="BT4" s="5"/>
      <c r="BU4" s="18"/>
      <c r="BV4" s="18"/>
      <c r="BW4" s="18"/>
      <c r="BX4" s="18"/>
      <c r="BY4" s="18"/>
      <c r="BZ4" s="5"/>
      <c r="CA4" s="18"/>
      <c r="CB4" s="18"/>
      <c r="CC4" s="18"/>
      <c r="CD4" s="18"/>
      <c r="CE4" s="18"/>
      <c r="CF4" s="5"/>
      <c r="CG4" s="18"/>
      <c r="CH4" s="18"/>
      <c r="CI4" s="18"/>
      <c r="CJ4" s="18"/>
      <c r="CK4" s="18"/>
      <c r="CL4" s="5"/>
      <c r="CM4" s="18"/>
      <c r="CN4" s="18"/>
      <c r="CO4" s="18"/>
      <c r="CP4" s="18"/>
      <c r="CQ4" s="18"/>
      <c r="CR4" s="5"/>
      <c r="CS4" s="18"/>
      <c r="CT4" s="18"/>
      <c r="CU4" s="18"/>
      <c r="CV4" s="18"/>
      <c r="CW4" s="18"/>
      <c r="CX4" s="5"/>
      <c r="CY4" s="18"/>
      <c r="CZ4" s="18"/>
      <c r="DA4" s="18"/>
      <c r="DB4" s="18"/>
      <c r="DC4" s="18"/>
      <c r="DD4" s="5"/>
      <c r="DE4" s="18"/>
      <c r="DF4" s="18"/>
      <c r="DG4" s="18"/>
      <c r="DH4" s="18"/>
      <c r="DI4" s="18"/>
      <c r="DJ4" s="5"/>
      <c r="DK4" s="18"/>
      <c r="DL4" s="18"/>
      <c r="DM4" s="18"/>
      <c r="DN4" s="18"/>
      <c r="DO4" s="18"/>
      <c r="DP4" s="5"/>
      <c r="DQ4" s="18"/>
      <c r="DR4" s="18"/>
      <c r="DS4" s="18"/>
      <c r="DT4" s="18"/>
    </row>
    <row r="5" spans="2:124" ht="6" customHeight="1" thickBot="1" x14ac:dyDescent="0.3">
      <c r="B5" s="56"/>
      <c r="C5" s="57"/>
      <c r="D5" s="57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</row>
    <row r="6" spans="2:124" ht="15" x14ac:dyDescent="0.25">
      <c r="B6" s="272" t="s">
        <v>75</v>
      </c>
      <c r="C6" s="274" t="s">
        <v>76</v>
      </c>
      <c r="D6" s="236" t="s">
        <v>63</v>
      </c>
      <c r="E6" s="6"/>
      <c r="F6" s="266" t="str">
        <f>'ROI Moderation'!H4</f>
        <v>Name 1</v>
      </c>
      <c r="G6" s="267"/>
      <c r="H6" s="267"/>
      <c r="I6" s="267"/>
      <c r="J6" s="268"/>
      <c r="K6" s="58"/>
      <c r="L6" s="266" t="str">
        <f>'ROI Moderation'!L4</f>
        <v>Name 2</v>
      </c>
      <c r="M6" s="267"/>
      <c r="N6" s="267"/>
      <c r="O6" s="267"/>
      <c r="P6" s="268"/>
      <c r="Q6" s="59"/>
      <c r="R6" s="266" t="str">
        <f>'ROI Moderation'!P4</f>
        <v>Name 3</v>
      </c>
      <c r="S6" s="267"/>
      <c r="T6" s="267"/>
      <c r="U6" s="267"/>
      <c r="V6" s="268"/>
      <c r="W6" s="58"/>
      <c r="X6" s="266" t="str">
        <f>'ROI Moderation'!T4</f>
        <v>Name 4</v>
      </c>
      <c r="Y6" s="267"/>
      <c r="Z6" s="267"/>
      <c r="AA6" s="267"/>
      <c r="AB6" s="268"/>
      <c r="AC6" s="59"/>
      <c r="AD6" s="266" t="str">
        <f>'ROI Moderation'!X4</f>
        <v>Name 5</v>
      </c>
      <c r="AE6" s="267"/>
      <c r="AF6" s="267"/>
      <c r="AG6" s="267"/>
      <c r="AH6" s="268"/>
      <c r="AI6" s="58"/>
      <c r="AJ6" s="266" t="str">
        <f>'ROI Moderation'!AB4</f>
        <v>Name 6</v>
      </c>
      <c r="AK6" s="267"/>
      <c r="AL6" s="267"/>
      <c r="AM6" s="267"/>
      <c r="AN6" s="268"/>
      <c r="AO6" s="58"/>
      <c r="AP6" s="266" t="str">
        <f>'ROI Moderation'!AF4</f>
        <v>Name 7</v>
      </c>
      <c r="AQ6" s="267"/>
      <c r="AR6" s="267"/>
      <c r="AS6" s="267"/>
      <c r="AT6" s="268"/>
      <c r="AU6" s="58"/>
      <c r="AV6" s="266" t="str">
        <f>'ROI Moderation'!AJ4</f>
        <v>Name 8</v>
      </c>
      <c r="AW6" s="267"/>
      <c r="AX6" s="267"/>
      <c r="AY6" s="267"/>
      <c r="AZ6" s="268"/>
      <c r="BA6" s="59"/>
      <c r="BB6" s="266" t="str">
        <f>'ROI Moderation'!AN4</f>
        <v>Name 9</v>
      </c>
      <c r="BC6" s="267"/>
      <c r="BD6" s="267"/>
      <c r="BE6" s="267"/>
      <c r="BF6" s="268"/>
      <c r="BG6" s="60"/>
      <c r="BH6" s="266" t="str">
        <f>'ROI Moderation'!AR4</f>
        <v>Name 10</v>
      </c>
      <c r="BI6" s="267"/>
      <c r="BJ6" s="267"/>
      <c r="BK6" s="267"/>
      <c r="BL6" s="268"/>
      <c r="BM6" s="59"/>
      <c r="BN6" s="266" t="str">
        <f>'ROI Moderation'!AV4</f>
        <v>Name 11</v>
      </c>
      <c r="BO6" s="267"/>
      <c r="BP6" s="267"/>
      <c r="BQ6" s="267"/>
      <c r="BR6" s="268"/>
      <c r="BS6" s="58"/>
      <c r="BT6" s="266" t="str">
        <f>'ROI Moderation'!AZ4</f>
        <v>Name 12</v>
      </c>
      <c r="BU6" s="267"/>
      <c r="BV6" s="267"/>
      <c r="BW6" s="267"/>
      <c r="BX6" s="268"/>
      <c r="BY6" s="18"/>
      <c r="BZ6" s="266" t="str">
        <f>'ROI Moderation'!BD4</f>
        <v>Name 13</v>
      </c>
      <c r="CA6" s="267"/>
      <c r="CB6" s="267"/>
      <c r="CC6" s="267"/>
      <c r="CD6" s="268"/>
      <c r="CE6" s="58"/>
      <c r="CF6" s="266" t="str">
        <f>'ROI Moderation'!BH4</f>
        <v>Name 14</v>
      </c>
      <c r="CG6" s="267"/>
      <c r="CH6" s="267"/>
      <c r="CI6" s="267"/>
      <c r="CJ6" s="268"/>
      <c r="CK6" s="58"/>
      <c r="CL6" s="266" t="str">
        <f>'ROI Moderation'!BL4</f>
        <v>Name 15</v>
      </c>
      <c r="CM6" s="267"/>
      <c r="CN6" s="267"/>
      <c r="CO6" s="267"/>
      <c r="CP6" s="268"/>
      <c r="CQ6" s="58"/>
      <c r="CR6" s="266" t="str">
        <f>'ROI Moderation'!BP4</f>
        <v>Name 16</v>
      </c>
      <c r="CS6" s="267"/>
      <c r="CT6" s="267"/>
      <c r="CU6" s="267"/>
      <c r="CV6" s="268"/>
      <c r="CW6" s="58"/>
      <c r="CX6" s="266" t="str">
        <f>'ROI Moderation'!BT4</f>
        <v>Name 17</v>
      </c>
      <c r="CY6" s="267"/>
      <c r="CZ6" s="267"/>
      <c r="DA6" s="267"/>
      <c r="DB6" s="268"/>
      <c r="DC6" s="58"/>
      <c r="DD6" s="266" t="str">
        <f>'ROI Moderation'!BX4</f>
        <v>Name 18</v>
      </c>
      <c r="DE6" s="267"/>
      <c r="DF6" s="267"/>
      <c r="DG6" s="267"/>
      <c r="DH6" s="268"/>
      <c r="DI6" s="58"/>
      <c r="DJ6" s="266" t="str">
        <f>'ROI Moderation'!CB4</f>
        <v>Name 19</v>
      </c>
      <c r="DK6" s="267"/>
      <c r="DL6" s="267"/>
      <c r="DM6" s="267"/>
      <c r="DN6" s="268"/>
      <c r="DO6" s="58"/>
      <c r="DP6" s="277" t="str">
        <f>'ROI Moderation'!CF4</f>
        <v>Name 20</v>
      </c>
      <c r="DQ6" s="267"/>
      <c r="DR6" s="267"/>
      <c r="DS6" s="267"/>
      <c r="DT6" s="268"/>
    </row>
    <row r="7" spans="2:124" ht="15.75" thickBot="1" x14ac:dyDescent="0.3">
      <c r="B7" s="273"/>
      <c r="C7" s="275"/>
      <c r="D7" s="276"/>
      <c r="E7" s="6"/>
      <c r="F7" s="61" t="s">
        <v>65</v>
      </c>
      <c r="G7" s="269" t="s">
        <v>66</v>
      </c>
      <c r="H7" s="270"/>
      <c r="I7" s="271"/>
      <c r="J7" s="62" t="s">
        <v>60</v>
      </c>
      <c r="K7" s="63"/>
      <c r="L7" s="61" t="s">
        <v>65</v>
      </c>
      <c r="M7" s="269" t="s">
        <v>66</v>
      </c>
      <c r="N7" s="270"/>
      <c r="O7" s="271"/>
      <c r="P7" s="62" t="s">
        <v>60</v>
      </c>
      <c r="Q7" s="59"/>
      <c r="R7" s="61" t="s">
        <v>65</v>
      </c>
      <c r="S7" s="269" t="s">
        <v>66</v>
      </c>
      <c r="T7" s="270"/>
      <c r="U7" s="271"/>
      <c r="V7" s="62" t="s">
        <v>60</v>
      </c>
      <c r="W7" s="63"/>
      <c r="X7" s="61" t="s">
        <v>65</v>
      </c>
      <c r="Y7" s="269" t="s">
        <v>66</v>
      </c>
      <c r="Z7" s="270"/>
      <c r="AA7" s="271"/>
      <c r="AB7" s="62" t="s">
        <v>60</v>
      </c>
      <c r="AC7" s="59"/>
      <c r="AD7" s="61" t="s">
        <v>65</v>
      </c>
      <c r="AE7" s="269" t="s">
        <v>66</v>
      </c>
      <c r="AF7" s="270"/>
      <c r="AG7" s="271"/>
      <c r="AH7" s="62" t="s">
        <v>60</v>
      </c>
      <c r="AI7" s="63"/>
      <c r="AJ7" s="61" t="s">
        <v>65</v>
      </c>
      <c r="AK7" s="269" t="s">
        <v>66</v>
      </c>
      <c r="AL7" s="270"/>
      <c r="AM7" s="271"/>
      <c r="AN7" s="62" t="s">
        <v>60</v>
      </c>
      <c r="AO7" s="63"/>
      <c r="AP7" s="61" t="s">
        <v>65</v>
      </c>
      <c r="AQ7" s="269" t="s">
        <v>66</v>
      </c>
      <c r="AR7" s="270"/>
      <c r="AS7" s="271"/>
      <c r="AT7" s="62" t="s">
        <v>60</v>
      </c>
      <c r="AU7" s="63"/>
      <c r="AV7" s="61" t="s">
        <v>65</v>
      </c>
      <c r="AW7" s="269" t="s">
        <v>66</v>
      </c>
      <c r="AX7" s="270"/>
      <c r="AY7" s="271"/>
      <c r="AZ7" s="62" t="s">
        <v>60</v>
      </c>
      <c r="BA7" s="59"/>
      <c r="BB7" s="61" t="s">
        <v>65</v>
      </c>
      <c r="BC7" s="269" t="s">
        <v>66</v>
      </c>
      <c r="BD7" s="270"/>
      <c r="BE7" s="271"/>
      <c r="BF7" s="62" t="s">
        <v>60</v>
      </c>
      <c r="BG7" s="5"/>
      <c r="BH7" s="61" t="s">
        <v>65</v>
      </c>
      <c r="BI7" s="269" t="s">
        <v>66</v>
      </c>
      <c r="BJ7" s="270"/>
      <c r="BK7" s="271"/>
      <c r="BL7" s="62" t="s">
        <v>60</v>
      </c>
      <c r="BM7" s="59"/>
      <c r="BN7" s="61" t="s">
        <v>65</v>
      </c>
      <c r="BO7" s="269" t="s">
        <v>66</v>
      </c>
      <c r="BP7" s="270"/>
      <c r="BQ7" s="271"/>
      <c r="BR7" s="62" t="s">
        <v>60</v>
      </c>
      <c r="BS7" s="63"/>
      <c r="BT7" s="61" t="s">
        <v>65</v>
      </c>
      <c r="BU7" s="269" t="s">
        <v>66</v>
      </c>
      <c r="BV7" s="270"/>
      <c r="BW7" s="271"/>
      <c r="BX7" s="62" t="s">
        <v>60</v>
      </c>
      <c r="BZ7" s="61" t="s">
        <v>65</v>
      </c>
      <c r="CA7" s="269" t="s">
        <v>66</v>
      </c>
      <c r="CB7" s="270"/>
      <c r="CC7" s="271"/>
      <c r="CD7" s="62" t="s">
        <v>60</v>
      </c>
      <c r="CE7" s="63"/>
      <c r="CF7" s="61" t="s">
        <v>65</v>
      </c>
      <c r="CG7" s="269" t="s">
        <v>66</v>
      </c>
      <c r="CH7" s="270"/>
      <c r="CI7" s="271"/>
      <c r="CJ7" s="62" t="s">
        <v>60</v>
      </c>
      <c r="CK7" s="63"/>
      <c r="CL7" s="61" t="s">
        <v>65</v>
      </c>
      <c r="CM7" s="269" t="s">
        <v>66</v>
      </c>
      <c r="CN7" s="270"/>
      <c r="CO7" s="271"/>
      <c r="CP7" s="62" t="s">
        <v>60</v>
      </c>
      <c r="CQ7" s="63"/>
      <c r="CR7" s="61" t="s">
        <v>65</v>
      </c>
      <c r="CS7" s="269" t="s">
        <v>66</v>
      </c>
      <c r="CT7" s="270"/>
      <c r="CU7" s="271"/>
      <c r="CV7" s="62" t="s">
        <v>60</v>
      </c>
      <c r="CW7" s="63"/>
      <c r="CX7" s="61" t="s">
        <v>65</v>
      </c>
      <c r="CY7" s="269" t="s">
        <v>66</v>
      </c>
      <c r="CZ7" s="270"/>
      <c r="DA7" s="271"/>
      <c r="DB7" s="62" t="s">
        <v>60</v>
      </c>
      <c r="DC7" s="63"/>
      <c r="DD7" s="61" t="s">
        <v>65</v>
      </c>
      <c r="DE7" s="269" t="s">
        <v>66</v>
      </c>
      <c r="DF7" s="270"/>
      <c r="DG7" s="271"/>
      <c r="DH7" s="62" t="s">
        <v>60</v>
      </c>
      <c r="DI7" s="63"/>
      <c r="DJ7" s="61" t="s">
        <v>65</v>
      </c>
      <c r="DK7" s="269" t="s">
        <v>66</v>
      </c>
      <c r="DL7" s="270"/>
      <c r="DM7" s="271"/>
      <c r="DN7" s="62" t="s">
        <v>60</v>
      </c>
      <c r="DO7" s="63"/>
      <c r="DP7" s="61" t="s">
        <v>65</v>
      </c>
      <c r="DQ7" s="269" t="s">
        <v>66</v>
      </c>
      <c r="DR7" s="270"/>
      <c r="DS7" s="271"/>
      <c r="DT7" s="62" t="s">
        <v>60</v>
      </c>
    </row>
    <row r="8" spans="2:124" ht="117" customHeight="1" x14ac:dyDescent="0.2">
      <c r="B8" s="64" t="s">
        <v>77</v>
      </c>
      <c r="C8" s="1" t="s">
        <v>78</v>
      </c>
      <c r="D8" s="65">
        <f>'Final Scores &amp; Short-list'!D14*0.01</f>
        <v>0.9</v>
      </c>
      <c r="E8" s="70"/>
      <c r="F8" s="66">
        <v>0</v>
      </c>
      <c r="G8" s="257">
        <f>F8*$D8*10</f>
        <v>0</v>
      </c>
      <c r="H8" s="258"/>
      <c r="I8" s="259"/>
      <c r="J8" s="67"/>
      <c r="K8" s="71"/>
      <c r="L8" s="66">
        <v>0</v>
      </c>
      <c r="M8" s="257">
        <f>L8*$D8*10</f>
        <v>0</v>
      </c>
      <c r="N8" s="258"/>
      <c r="O8" s="259"/>
      <c r="P8" s="68"/>
      <c r="Q8" s="72"/>
      <c r="R8" s="66">
        <v>0</v>
      </c>
      <c r="S8" s="257">
        <f>R8*$D8*10</f>
        <v>0</v>
      </c>
      <c r="T8" s="258"/>
      <c r="U8" s="259"/>
      <c r="V8" s="67"/>
      <c r="W8" s="71"/>
      <c r="X8" s="66">
        <v>0</v>
      </c>
      <c r="Y8" s="257">
        <f>X8*$D8*10</f>
        <v>0</v>
      </c>
      <c r="Z8" s="258"/>
      <c r="AA8" s="259"/>
      <c r="AB8" s="67"/>
      <c r="AC8" s="72"/>
      <c r="AD8" s="66">
        <v>0</v>
      </c>
      <c r="AE8" s="257">
        <f>AD8*$D8*10</f>
        <v>0</v>
      </c>
      <c r="AF8" s="258"/>
      <c r="AG8" s="259"/>
      <c r="AH8" s="67"/>
      <c r="AI8" s="71"/>
      <c r="AJ8" s="66">
        <v>0</v>
      </c>
      <c r="AK8" s="257">
        <f>AJ8*$D8*10</f>
        <v>0</v>
      </c>
      <c r="AL8" s="258"/>
      <c r="AM8" s="259"/>
      <c r="AN8" s="67"/>
      <c r="AO8" s="71"/>
      <c r="AP8" s="66">
        <v>0</v>
      </c>
      <c r="AQ8" s="257">
        <f>AP8*$D8*10</f>
        <v>0</v>
      </c>
      <c r="AR8" s="258"/>
      <c r="AS8" s="259"/>
      <c r="AT8" s="67"/>
      <c r="AU8" s="71"/>
      <c r="AV8" s="66">
        <v>0</v>
      </c>
      <c r="AW8" s="257">
        <f>AV8*$D8*10</f>
        <v>0</v>
      </c>
      <c r="AX8" s="258"/>
      <c r="AY8" s="259"/>
      <c r="AZ8" s="67"/>
      <c r="BA8" s="72"/>
      <c r="BB8" s="66">
        <v>0</v>
      </c>
      <c r="BC8" s="257">
        <f>BB8*$D8*10</f>
        <v>0</v>
      </c>
      <c r="BD8" s="258"/>
      <c r="BE8" s="259"/>
      <c r="BF8" s="67"/>
      <c r="BG8" s="73"/>
      <c r="BH8" s="66">
        <v>0</v>
      </c>
      <c r="BI8" s="257">
        <f>BH8*$D8*10</f>
        <v>0</v>
      </c>
      <c r="BJ8" s="258"/>
      <c r="BK8" s="259"/>
      <c r="BL8" s="67"/>
      <c r="BM8" s="72"/>
      <c r="BN8" s="66">
        <v>0</v>
      </c>
      <c r="BO8" s="257">
        <f>BN8*$D8*10</f>
        <v>0</v>
      </c>
      <c r="BP8" s="258"/>
      <c r="BQ8" s="259"/>
      <c r="BR8" s="67"/>
      <c r="BS8" s="71"/>
      <c r="BT8" s="66">
        <v>0</v>
      </c>
      <c r="BU8" s="257">
        <f>BT8*$D8*10</f>
        <v>0</v>
      </c>
      <c r="BV8" s="258"/>
      <c r="BW8" s="259"/>
      <c r="BX8" s="67"/>
      <c r="BY8" s="73"/>
      <c r="BZ8" s="66">
        <v>0</v>
      </c>
      <c r="CA8" s="257">
        <f>BZ8*$D8*10</f>
        <v>0</v>
      </c>
      <c r="CB8" s="258"/>
      <c r="CC8" s="259"/>
      <c r="CD8" s="67"/>
      <c r="CE8" s="71"/>
      <c r="CF8" s="66">
        <v>0</v>
      </c>
      <c r="CG8" s="257">
        <f>CF8*$D8*10</f>
        <v>0</v>
      </c>
      <c r="CH8" s="258"/>
      <c r="CI8" s="259"/>
      <c r="CJ8" s="67"/>
      <c r="CK8" s="71"/>
      <c r="CL8" s="66">
        <v>0</v>
      </c>
      <c r="CM8" s="257">
        <f>CL8*$D8*10</f>
        <v>0</v>
      </c>
      <c r="CN8" s="258"/>
      <c r="CO8" s="259"/>
      <c r="CP8" s="67"/>
      <c r="CQ8" s="71"/>
      <c r="CR8" s="66">
        <v>0</v>
      </c>
      <c r="CS8" s="257">
        <f>CR8*$D8*10</f>
        <v>0</v>
      </c>
      <c r="CT8" s="258"/>
      <c r="CU8" s="259"/>
      <c r="CV8" s="67"/>
      <c r="CW8" s="71"/>
      <c r="CX8" s="66">
        <v>0</v>
      </c>
      <c r="CY8" s="257">
        <f>CX8*$D8*10</f>
        <v>0</v>
      </c>
      <c r="CZ8" s="258"/>
      <c r="DA8" s="259"/>
      <c r="DB8" s="67"/>
      <c r="DC8" s="71"/>
      <c r="DD8" s="66">
        <v>0</v>
      </c>
      <c r="DE8" s="257">
        <f>DD8*$D8*10</f>
        <v>0</v>
      </c>
      <c r="DF8" s="258"/>
      <c r="DG8" s="259"/>
      <c r="DH8" s="67"/>
      <c r="DI8" s="71"/>
      <c r="DJ8" s="66">
        <v>0</v>
      </c>
      <c r="DK8" s="257">
        <f>DJ8*$D8*10</f>
        <v>0</v>
      </c>
      <c r="DL8" s="258"/>
      <c r="DM8" s="259"/>
      <c r="DN8" s="67"/>
      <c r="DO8" s="71"/>
      <c r="DP8" s="66">
        <v>0</v>
      </c>
      <c r="DQ8" s="257">
        <f>DP8*$D8*10</f>
        <v>0</v>
      </c>
      <c r="DR8" s="258"/>
      <c r="DS8" s="259"/>
      <c r="DT8" s="67"/>
    </row>
    <row r="9" spans="2:124" ht="120" customHeight="1" thickBot="1" x14ac:dyDescent="0.25">
      <c r="B9" s="74" t="s">
        <v>28</v>
      </c>
      <c r="C9" s="2" t="s">
        <v>79</v>
      </c>
      <c r="D9" s="75">
        <f>'Final Scores &amp; Short-list'!F14*0.01</f>
        <v>0.1</v>
      </c>
      <c r="E9" s="70"/>
      <c r="F9" s="76">
        <v>0</v>
      </c>
      <c r="G9" s="257">
        <f>F9*$D9*10</f>
        <v>0</v>
      </c>
      <c r="H9" s="258"/>
      <c r="I9" s="259"/>
      <c r="J9" s="77"/>
      <c r="K9" s="78"/>
      <c r="L9" s="76">
        <v>0</v>
      </c>
      <c r="M9" s="257">
        <f>L9*$D9*10</f>
        <v>0</v>
      </c>
      <c r="N9" s="258"/>
      <c r="O9" s="259"/>
      <c r="P9" s="79"/>
      <c r="Q9" s="72"/>
      <c r="R9" s="76">
        <v>0</v>
      </c>
      <c r="S9" s="257">
        <f>R9*$D9*10</f>
        <v>0</v>
      </c>
      <c r="T9" s="258"/>
      <c r="U9" s="259"/>
      <c r="V9" s="77"/>
      <c r="W9" s="78"/>
      <c r="X9" s="76">
        <v>0</v>
      </c>
      <c r="Y9" s="257">
        <f>X9*$D9*10</f>
        <v>0</v>
      </c>
      <c r="Z9" s="258"/>
      <c r="AA9" s="259"/>
      <c r="AB9" s="77"/>
      <c r="AC9" s="72"/>
      <c r="AD9" s="76">
        <v>0</v>
      </c>
      <c r="AE9" s="257">
        <f>AD9*$D9*10</f>
        <v>0</v>
      </c>
      <c r="AF9" s="258"/>
      <c r="AG9" s="259"/>
      <c r="AH9" s="77"/>
      <c r="AI9" s="78"/>
      <c r="AJ9" s="76"/>
      <c r="AK9" s="257">
        <f>AJ9*$D9*10</f>
        <v>0</v>
      </c>
      <c r="AL9" s="258"/>
      <c r="AM9" s="259"/>
      <c r="AN9" s="77"/>
      <c r="AO9" s="78"/>
      <c r="AP9" s="76">
        <v>0</v>
      </c>
      <c r="AQ9" s="257">
        <f>AP9*$D9*10</f>
        <v>0</v>
      </c>
      <c r="AR9" s="258"/>
      <c r="AS9" s="259"/>
      <c r="AT9" s="77"/>
      <c r="AU9" s="78"/>
      <c r="AV9" s="76">
        <v>0</v>
      </c>
      <c r="AW9" s="257">
        <f>AV9*$D9*10</f>
        <v>0</v>
      </c>
      <c r="AX9" s="258"/>
      <c r="AY9" s="259"/>
      <c r="AZ9" s="77"/>
      <c r="BA9" s="72"/>
      <c r="BB9" s="76">
        <v>0</v>
      </c>
      <c r="BC9" s="257">
        <f>BB9*$D9*10</f>
        <v>0</v>
      </c>
      <c r="BD9" s="258"/>
      <c r="BE9" s="259"/>
      <c r="BF9" s="77"/>
      <c r="BG9" s="80"/>
      <c r="BH9" s="76">
        <v>0</v>
      </c>
      <c r="BI9" s="257">
        <f>BH9*$D9*10</f>
        <v>0</v>
      </c>
      <c r="BJ9" s="258"/>
      <c r="BK9" s="259"/>
      <c r="BL9" s="77"/>
      <c r="BM9" s="72"/>
      <c r="BN9" s="76">
        <v>0</v>
      </c>
      <c r="BO9" s="257">
        <f>BN9*$D9*10</f>
        <v>0</v>
      </c>
      <c r="BP9" s="258"/>
      <c r="BQ9" s="259"/>
      <c r="BR9" s="77"/>
      <c r="BS9" s="78"/>
      <c r="BT9" s="76">
        <v>0</v>
      </c>
      <c r="BU9" s="257">
        <f>BT9*$D9*10</f>
        <v>0</v>
      </c>
      <c r="BV9" s="258"/>
      <c r="BW9" s="259"/>
      <c r="BX9" s="77"/>
      <c r="BY9" s="81"/>
      <c r="BZ9" s="76">
        <v>0</v>
      </c>
      <c r="CA9" s="257">
        <f>BZ9*$D9*10</f>
        <v>0</v>
      </c>
      <c r="CB9" s="258"/>
      <c r="CC9" s="259"/>
      <c r="CD9" s="77"/>
      <c r="CE9" s="78"/>
      <c r="CF9" s="76">
        <v>0</v>
      </c>
      <c r="CG9" s="257">
        <f>CF9*$D9*10</f>
        <v>0</v>
      </c>
      <c r="CH9" s="258"/>
      <c r="CI9" s="259"/>
      <c r="CJ9" s="77"/>
      <c r="CK9" s="78"/>
      <c r="CL9" s="76">
        <v>0</v>
      </c>
      <c r="CM9" s="257">
        <f>CL9*$D9*10</f>
        <v>0</v>
      </c>
      <c r="CN9" s="258"/>
      <c r="CO9" s="259"/>
      <c r="CP9" s="77"/>
      <c r="CQ9" s="78"/>
      <c r="CR9" s="76">
        <v>0</v>
      </c>
      <c r="CS9" s="257">
        <f>CR9*$D9*10</f>
        <v>0</v>
      </c>
      <c r="CT9" s="258"/>
      <c r="CU9" s="259"/>
      <c r="CV9" s="77"/>
      <c r="CW9" s="78"/>
      <c r="CX9" s="76">
        <v>0</v>
      </c>
      <c r="CY9" s="257">
        <f>CX9*$D9*10</f>
        <v>0</v>
      </c>
      <c r="CZ9" s="258"/>
      <c r="DA9" s="259"/>
      <c r="DB9" s="77"/>
      <c r="DC9" s="78"/>
      <c r="DD9" s="76">
        <v>0</v>
      </c>
      <c r="DE9" s="257">
        <f>DD9*$D9*10</f>
        <v>0</v>
      </c>
      <c r="DF9" s="258"/>
      <c r="DG9" s="259"/>
      <c r="DH9" s="77"/>
      <c r="DI9" s="78"/>
      <c r="DJ9" s="76">
        <v>0</v>
      </c>
      <c r="DK9" s="257">
        <f>DJ9*$D9*10</f>
        <v>0</v>
      </c>
      <c r="DL9" s="258"/>
      <c r="DM9" s="259"/>
      <c r="DN9" s="77"/>
      <c r="DO9" s="78"/>
      <c r="DP9" s="76">
        <v>0</v>
      </c>
      <c r="DQ9" s="257">
        <f>DP9*$D9*10</f>
        <v>0</v>
      </c>
      <c r="DR9" s="258"/>
      <c r="DS9" s="259"/>
      <c r="DT9" s="77"/>
    </row>
    <row r="10" spans="2:124" ht="15.75" thickBot="1" x14ac:dyDescent="0.3">
      <c r="B10" s="260" t="s">
        <v>80</v>
      </c>
      <c r="C10" s="261"/>
      <c r="D10" s="89"/>
      <c r="E10" s="6"/>
      <c r="F10" s="82"/>
      <c r="G10" s="83">
        <f>G9+G8</f>
        <v>0</v>
      </c>
      <c r="H10" s="84" t="s">
        <v>46</v>
      </c>
      <c r="I10" s="85">
        <f>'Final Scores &amp; Short-list'!H14</f>
        <v>100</v>
      </c>
      <c r="J10" s="86"/>
      <c r="K10" s="69"/>
      <c r="L10" s="82"/>
      <c r="M10" s="83">
        <f>M9+M8</f>
        <v>0</v>
      </c>
      <c r="N10" s="84" t="s">
        <v>46</v>
      </c>
      <c r="O10" s="85">
        <f>'Final Scores &amp; Short-list'!H14</f>
        <v>100</v>
      </c>
      <c r="P10" s="86"/>
      <c r="Q10" s="19"/>
      <c r="R10" s="82"/>
      <c r="S10" s="83">
        <f>S9+S8</f>
        <v>0</v>
      </c>
      <c r="T10" s="84" t="s">
        <v>46</v>
      </c>
      <c r="U10" s="85">
        <f>'Final Scores &amp; Short-list'!H14</f>
        <v>100</v>
      </c>
      <c r="V10" s="87"/>
      <c r="W10" s="69"/>
      <c r="X10" s="82"/>
      <c r="Y10" s="83">
        <f>Y9+Y8</f>
        <v>0</v>
      </c>
      <c r="Z10" s="84" t="s">
        <v>46</v>
      </c>
      <c r="AA10" s="85">
        <f>'Final Scores &amp; Short-list'!H14</f>
        <v>100</v>
      </c>
      <c r="AB10" s="87"/>
      <c r="AC10" s="19"/>
      <c r="AD10" s="82"/>
      <c r="AE10" s="83">
        <f>AE9+AE8</f>
        <v>0</v>
      </c>
      <c r="AF10" s="84" t="s">
        <v>46</v>
      </c>
      <c r="AG10" s="85">
        <f>'Final Scores &amp; Short-list'!H14</f>
        <v>100</v>
      </c>
      <c r="AH10" s="87"/>
      <c r="AI10" s="69"/>
      <c r="AJ10" s="82"/>
      <c r="AK10" s="83">
        <f>AK9+AK8</f>
        <v>0</v>
      </c>
      <c r="AL10" s="84" t="s">
        <v>46</v>
      </c>
      <c r="AM10" s="85">
        <f>'Final Scores &amp; Short-list'!H14</f>
        <v>100</v>
      </c>
      <c r="AN10" s="87"/>
      <c r="AO10" s="69"/>
      <c r="AP10" s="82"/>
      <c r="AQ10" s="83">
        <f>AQ9+AQ8</f>
        <v>0</v>
      </c>
      <c r="AR10" s="84" t="s">
        <v>46</v>
      </c>
      <c r="AS10" s="85">
        <f>'Final Scores &amp; Short-list'!H14</f>
        <v>100</v>
      </c>
      <c r="AT10" s="87"/>
      <c r="AU10" s="69"/>
      <c r="AV10" s="82"/>
      <c r="AW10" s="83">
        <f>AW9+AW8</f>
        <v>0</v>
      </c>
      <c r="AX10" s="84" t="s">
        <v>46</v>
      </c>
      <c r="AY10" s="85">
        <f>'Final Scores &amp; Short-list'!H14</f>
        <v>100</v>
      </c>
      <c r="AZ10" s="87"/>
      <c r="BA10" s="19"/>
      <c r="BB10" s="82"/>
      <c r="BC10" s="83">
        <f>BC9+BC8</f>
        <v>0</v>
      </c>
      <c r="BD10" s="84" t="s">
        <v>46</v>
      </c>
      <c r="BE10" s="85">
        <f>'Final Scores &amp; Short-list'!H14</f>
        <v>100</v>
      </c>
      <c r="BF10" s="87"/>
      <c r="BG10" s="87"/>
      <c r="BH10" s="82"/>
      <c r="BI10" s="83">
        <f>BI9+BI8</f>
        <v>0</v>
      </c>
      <c r="BJ10" s="84" t="s">
        <v>46</v>
      </c>
      <c r="BK10" s="85">
        <f>'Final Scores &amp; Short-list'!H14</f>
        <v>100</v>
      </c>
      <c r="BL10" s="87"/>
      <c r="BM10" s="19"/>
      <c r="BN10" s="82"/>
      <c r="BO10" s="83">
        <f>BO9+BO8</f>
        <v>0</v>
      </c>
      <c r="BP10" s="84" t="s">
        <v>46</v>
      </c>
      <c r="BQ10" s="85">
        <f>'Final Scores &amp; Short-list'!H14</f>
        <v>100</v>
      </c>
      <c r="BR10" s="87"/>
      <c r="BS10" s="69"/>
      <c r="BT10" s="82"/>
      <c r="BU10" s="83">
        <f>BU9+BU8</f>
        <v>0</v>
      </c>
      <c r="BV10" s="84" t="s">
        <v>46</v>
      </c>
      <c r="BW10" s="85">
        <f>'Final Scores &amp; Short-list'!H14</f>
        <v>100</v>
      </c>
      <c r="BX10" s="87"/>
      <c r="BY10" s="69"/>
      <c r="BZ10" s="82"/>
      <c r="CA10" s="83">
        <f>CA9+CA8</f>
        <v>0</v>
      </c>
      <c r="CB10" s="84" t="s">
        <v>46</v>
      </c>
      <c r="CC10" s="85">
        <f>'Final Scores &amp; Short-list'!H14</f>
        <v>100</v>
      </c>
      <c r="CD10" s="87"/>
      <c r="CE10" s="69"/>
      <c r="CF10" s="82"/>
      <c r="CG10" s="83">
        <f>CG9+CG8</f>
        <v>0</v>
      </c>
      <c r="CH10" s="84" t="s">
        <v>46</v>
      </c>
      <c r="CI10" s="85">
        <f>'Final Scores &amp; Short-list'!H14</f>
        <v>100</v>
      </c>
      <c r="CJ10" s="87"/>
      <c r="CK10" s="69"/>
      <c r="CL10" s="82"/>
      <c r="CM10" s="83">
        <f>CM9+CM8</f>
        <v>0</v>
      </c>
      <c r="CN10" s="84" t="s">
        <v>46</v>
      </c>
      <c r="CO10" s="85">
        <f>'Final Scores &amp; Short-list'!H14</f>
        <v>100</v>
      </c>
      <c r="CP10" s="87"/>
      <c r="CQ10" s="69"/>
      <c r="CR10" s="82"/>
      <c r="CS10" s="83">
        <f>CS9+CS8</f>
        <v>0</v>
      </c>
      <c r="CT10" s="84" t="s">
        <v>46</v>
      </c>
      <c r="CU10" s="85">
        <f>'Final Scores &amp; Short-list'!H14</f>
        <v>100</v>
      </c>
      <c r="CV10" s="87"/>
      <c r="CW10" s="69"/>
      <c r="CX10" s="82"/>
      <c r="CY10" s="83">
        <f>CY9+CY8</f>
        <v>0</v>
      </c>
      <c r="CZ10" s="84" t="s">
        <v>46</v>
      </c>
      <c r="DA10" s="85">
        <f>'Final Scores &amp; Short-list'!H14</f>
        <v>100</v>
      </c>
      <c r="DB10" s="87"/>
      <c r="DC10" s="69"/>
      <c r="DD10" s="82"/>
      <c r="DE10" s="83">
        <f>DE9+DE8</f>
        <v>0</v>
      </c>
      <c r="DF10" s="84" t="s">
        <v>46</v>
      </c>
      <c r="DG10" s="85">
        <f>'Final Scores &amp; Short-list'!H14</f>
        <v>100</v>
      </c>
      <c r="DH10" s="87"/>
      <c r="DI10" s="69"/>
      <c r="DJ10" s="82"/>
      <c r="DK10" s="83">
        <f>DK9+DK8</f>
        <v>0</v>
      </c>
      <c r="DL10" s="84" t="s">
        <v>46</v>
      </c>
      <c r="DM10" s="85">
        <f>'Final Scores &amp; Short-list'!H14</f>
        <v>100</v>
      </c>
      <c r="DN10" s="87"/>
      <c r="DO10" s="69"/>
      <c r="DP10" s="82"/>
      <c r="DQ10" s="83">
        <f>DQ9+DQ8</f>
        <v>0</v>
      </c>
      <c r="DR10" s="84" t="s">
        <v>46</v>
      </c>
      <c r="DS10" s="85">
        <f>'Final Scores &amp; Short-list'!H14</f>
        <v>100</v>
      </c>
      <c r="DT10" s="87"/>
    </row>
    <row r="11" spans="2:124" ht="12.6" customHeight="1" x14ac:dyDescent="0.2">
      <c r="B11" s="264" t="s">
        <v>81</v>
      </c>
      <c r="C11" s="265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  <c r="AZ11" s="69"/>
      <c r="BA11" s="69"/>
      <c r="BB11" s="69"/>
      <c r="BC11" s="69"/>
      <c r="BD11" s="69"/>
      <c r="BE11" s="69"/>
      <c r="BF11" s="69"/>
      <c r="BG11" s="69"/>
      <c r="BH11" s="69"/>
      <c r="BI11" s="69"/>
      <c r="BJ11" s="69"/>
      <c r="BK11" s="69"/>
      <c r="BL11" s="69"/>
      <c r="BM11" s="69"/>
      <c r="BN11" s="69"/>
      <c r="BO11" s="69"/>
      <c r="BP11" s="69"/>
      <c r="BQ11" s="69"/>
      <c r="BR11" s="69"/>
      <c r="BS11" s="69"/>
      <c r="BT11" s="69"/>
      <c r="BU11" s="69"/>
      <c r="BV11" s="69"/>
      <c r="BW11" s="69"/>
      <c r="BX11" s="69"/>
      <c r="BY11" s="69"/>
      <c r="BZ11" s="69"/>
      <c r="CA11" s="69"/>
      <c r="CB11" s="69"/>
      <c r="CC11" s="69"/>
      <c r="CD11" s="69"/>
      <c r="CE11" s="69"/>
      <c r="CF11" s="69"/>
      <c r="CG11" s="69"/>
      <c r="CH11" s="69"/>
      <c r="CI11" s="69"/>
      <c r="CJ11" s="69"/>
      <c r="CK11" s="69"/>
      <c r="CL11" s="69"/>
      <c r="CM11" s="69"/>
      <c r="CN11" s="69"/>
      <c r="CO11" s="69"/>
      <c r="CP11" s="69"/>
      <c r="CQ11" s="69"/>
      <c r="CR11" s="69"/>
      <c r="CS11" s="69"/>
      <c r="CT11" s="69"/>
      <c r="CU11" s="69"/>
      <c r="CV11" s="69"/>
      <c r="CW11" s="69"/>
      <c r="CX11" s="69"/>
      <c r="CY11" s="69"/>
      <c r="CZ11" s="69"/>
      <c r="DA11" s="69"/>
      <c r="DB11" s="69"/>
      <c r="DC11" s="69"/>
      <c r="DD11" s="69"/>
      <c r="DE11" s="69"/>
      <c r="DF11" s="69"/>
      <c r="DG11" s="69"/>
      <c r="DH11" s="69"/>
      <c r="DI11" s="69"/>
      <c r="DJ11" s="69"/>
      <c r="DK11" s="69"/>
      <c r="DL11" s="69"/>
      <c r="DM11" s="69"/>
      <c r="DN11" s="69"/>
      <c r="DO11" s="69"/>
      <c r="DP11" s="69"/>
      <c r="DQ11" s="69"/>
      <c r="DR11" s="69"/>
      <c r="DS11" s="69"/>
      <c r="DT11" s="69"/>
    </row>
    <row r="12" spans="2:124" ht="12.6" customHeight="1" x14ac:dyDescent="0.2">
      <c r="B12" s="264" t="s">
        <v>82</v>
      </c>
      <c r="C12" s="265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  <c r="AZ12" s="69"/>
      <c r="BA12" s="69"/>
      <c r="BB12" s="69"/>
      <c r="BC12" s="69"/>
      <c r="BD12" s="69"/>
      <c r="BE12" s="69"/>
      <c r="BF12" s="69"/>
      <c r="BG12" s="69"/>
      <c r="BH12" s="69"/>
      <c r="BI12" s="69"/>
      <c r="BJ12" s="69"/>
      <c r="BK12" s="69"/>
      <c r="BL12" s="69"/>
      <c r="BM12" s="69"/>
      <c r="BN12" s="69"/>
      <c r="BO12" s="69"/>
      <c r="BP12" s="69"/>
      <c r="BQ12" s="69"/>
      <c r="BR12" s="69"/>
      <c r="BS12" s="69"/>
      <c r="BT12" s="69"/>
      <c r="BU12" s="69"/>
      <c r="BV12" s="69"/>
      <c r="BW12" s="69"/>
      <c r="BX12" s="69"/>
      <c r="BY12" s="69"/>
      <c r="BZ12" s="69"/>
      <c r="CA12" s="69"/>
      <c r="CB12" s="69"/>
      <c r="CC12" s="69"/>
      <c r="CD12" s="69"/>
      <c r="CE12" s="69"/>
      <c r="CF12" s="69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69"/>
      <c r="DD12" s="69"/>
      <c r="DE12" s="69"/>
      <c r="DF12" s="69"/>
      <c r="DG12" s="69"/>
      <c r="DH12" s="69"/>
      <c r="DI12" s="69"/>
      <c r="DJ12" s="69"/>
      <c r="DK12" s="69"/>
      <c r="DL12" s="69"/>
      <c r="DM12" s="69"/>
      <c r="DN12" s="69"/>
      <c r="DO12" s="69"/>
      <c r="DP12" s="69"/>
      <c r="DQ12" s="69"/>
      <c r="DR12" s="69"/>
      <c r="DS12" s="69"/>
      <c r="DT12" s="69"/>
    </row>
    <row r="13" spans="2:124" ht="12.6" customHeight="1" x14ac:dyDescent="0.2">
      <c r="B13" s="264" t="s">
        <v>83</v>
      </c>
      <c r="C13" s="265"/>
    </row>
    <row r="14" spans="2:124" ht="12.6" customHeight="1" x14ac:dyDescent="0.2">
      <c r="B14" s="264" t="s">
        <v>84</v>
      </c>
      <c r="C14" s="265"/>
    </row>
    <row r="15" spans="2:124" ht="12.6" customHeight="1" x14ac:dyDescent="0.2">
      <c r="B15" s="264" t="s">
        <v>85</v>
      </c>
      <c r="C15" s="265"/>
    </row>
    <row r="16" spans="2:124" ht="12.6" customHeight="1" thickBot="1" x14ac:dyDescent="0.25">
      <c r="B16" s="262" t="s">
        <v>86</v>
      </c>
      <c r="C16" s="263"/>
    </row>
  </sheetData>
  <mergeCells count="90">
    <mergeCell ref="DP6:DT6"/>
    <mergeCell ref="DQ7:DS7"/>
    <mergeCell ref="DQ8:DS8"/>
    <mergeCell ref="DQ9:DS9"/>
    <mergeCell ref="DD6:DH6"/>
    <mergeCell ref="DE7:DG7"/>
    <mergeCell ref="DE8:DG8"/>
    <mergeCell ref="DE9:DG9"/>
    <mergeCell ref="DJ6:DN6"/>
    <mergeCell ref="DK7:DM7"/>
    <mergeCell ref="DK8:DM8"/>
    <mergeCell ref="DK9:DM9"/>
    <mergeCell ref="CR6:CV6"/>
    <mergeCell ref="CS7:CU7"/>
    <mergeCell ref="CS8:CU8"/>
    <mergeCell ref="CS9:CU9"/>
    <mergeCell ref="CX6:DB6"/>
    <mergeCell ref="CY7:DA7"/>
    <mergeCell ref="CY8:DA8"/>
    <mergeCell ref="CY9:DA9"/>
    <mergeCell ref="CL6:CP6"/>
    <mergeCell ref="CM7:CO7"/>
    <mergeCell ref="CM8:CO8"/>
    <mergeCell ref="CM9:CO9"/>
    <mergeCell ref="CF6:CJ6"/>
    <mergeCell ref="CG7:CI7"/>
    <mergeCell ref="CG8:CI8"/>
    <mergeCell ref="CG9:CI9"/>
    <mergeCell ref="CA8:CC8"/>
    <mergeCell ref="CA9:CC9"/>
    <mergeCell ref="BH6:BL6"/>
    <mergeCell ref="BN6:BR6"/>
    <mergeCell ref="BT6:BX6"/>
    <mergeCell ref="BI7:BK7"/>
    <mergeCell ref="BO7:BQ7"/>
    <mergeCell ref="BU7:BW7"/>
    <mergeCell ref="BU8:BW8"/>
    <mergeCell ref="BI8:BK8"/>
    <mergeCell ref="BO8:BQ8"/>
    <mergeCell ref="BO9:BQ9"/>
    <mergeCell ref="BU9:BW9"/>
    <mergeCell ref="BZ6:CD6"/>
    <mergeCell ref="CA7:CC7"/>
    <mergeCell ref="AK8:AM8"/>
    <mergeCell ref="AQ8:AS8"/>
    <mergeCell ref="AW8:AY8"/>
    <mergeCell ref="AP6:AT6"/>
    <mergeCell ref="AV6:AZ6"/>
    <mergeCell ref="BB6:BF6"/>
    <mergeCell ref="AW7:AY7"/>
    <mergeCell ref="BC7:BE7"/>
    <mergeCell ref="B6:B7"/>
    <mergeCell ref="C6:C7"/>
    <mergeCell ref="D6:D7"/>
    <mergeCell ref="F6:J6"/>
    <mergeCell ref="L6:P6"/>
    <mergeCell ref="G7:I7"/>
    <mergeCell ref="M7:O7"/>
    <mergeCell ref="S9:U9"/>
    <mergeCell ref="Y9:AA9"/>
    <mergeCell ref="AE9:AG9"/>
    <mergeCell ref="BC8:BE8"/>
    <mergeCell ref="R6:V6"/>
    <mergeCell ref="S7:U7"/>
    <mergeCell ref="Y7:AA7"/>
    <mergeCell ref="AE7:AG7"/>
    <mergeCell ref="AK7:AM7"/>
    <mergeCell ref="S8:U8"/>
    <mergeCell ref="Y8:AA8"/>
    <mergeCell ref="AE8:AG8"/>
    <mergeCell ref="AQ7:AS7"/>
    <mergeCell ref="X6:AB6"/>
    <mergeCell ref="AD6:AH6"/>
    <mergeCell ref="AJ6:AN6"/>
    <mergeCell ref="G8:I8"/>
    <mergeCell ref="M8:O8"/>
    <mergeCell ref="B10:C10"/>
    <mergeCell ref="B16:C16"/>
    <mergeCell ref="BI9:BK9"/>
    <mergeCell ref="B11:C11"/>
    <mergeCell ref="B12:C12"/>
    <mergeCell ref="B13:C13"/>
    <mergeCell ref="B14:C14"/>
    <mergeCell ref="B15:C15"/>
    <mergeCell ref="AK9:AM9"/>
    <mergeCell ref="AQ9:AS9"/>
    <mergeCell ref="AW9:AY9"/>
    <mergeCell ref="BC9:BE9"/>
    <mergeCell ref="G9:I9"/>
    <mergeCell ref="M9:O9"/>
  </mergeCells>
  <dataValidations count="1">
    <dataValidation type="list" allowBlank="1" showInputMessage="1" showErrorMessage="1" sqref="BX4:CA4 BT4:BU4 CD4 CJ4 CF4:CG4 CP4 CL4:CM4 CV4 CR4:CS4 DB4 CX4:CY4 DH4 DD4:DE4 DN4 DJ4:DK4 DT4 DP4:DQ4" xr:uid="{3A5CF211-4C07-4CA2-8DC3-2E3FA975A0A4}">
      <formula1>$CA$2:$CA$3</formula1>
    </dataValidation>
  </dataValidations>
  <pageMargins left="0.7" right="0.7" top="0.75" bottom="0.75" header="0.3" footer="0.3"/>
  <headerFooter>
    <oddHeader>&amp;C&amp;"Calibri"&amp;10&amp;K000000 [UNCLASSIFIED]&amp;1#_x000D_</oddHeader>
    <oddFooter>&amp;C_x000D_&amp;1#&amp;"Calibri"&amp;10&amp;K000000 [UNCLASSIFIED]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343463-3EE1-4271-9417-34CF7C838AA7}">
  <dimension ref="A1:DT16"/>
  <sheetViews>
    <sheetView zoomScale="70" zoomScaleNormal="70" workbookViewId="0">
      <selection activeCell="F9" sqref="F9"/>
    </sheetView>
  </sheetViews>
  <sheetFormatPr defaultColWidth="9.140625" defaultRowHeight="14.25" x14ac:dyDescent="0.2"/>
  <cols>
    <col min="1" max="1" width="1.140625" style="51" customWidth="1"/>
    <col min="2" max="2" width="29.42578125" style="51" bestFit="1" customWidth="1"/>
    <col min="3" max="3" width="82.42578125" style="51" customWidth="1"/>
    <col min="4" max="4" width="11" style="51" bestFit="1" customWidth="1"/>
    <col min="5" max="5" width="1.140625" style="9" customWidth="1"/>
    <col min="6" max="6" width="15.5703125" style="9" customWidth="1"/>
    <col min="7" max="7" width="7.5703125" style="9" customWidth="1"/>
    <col min="8" max="8" width="4.140625" style="9" customWidth="1"/>
    <col min="9" max="9" width="7.5703125" style="9" customWidth="1"/>
    <col min="10" max="10" width="72.42578125" style="9" customWidth="1"/>
    <col min="11" max="11" width="1.140625" style="9" customWidth="1"/>
    <col min="12" max="12" width="15.5703125" style="9" customWidth="1"/>
    <col min="13" max="13" width="7.5703125" style="9" customWidth="1"/>
    <col min="14" max="14" width="1.140625" style="9" customWidth="1"/>
    <col min="15" max="15" width="7.5703125" style="9" customWidth="1"/>
    <col min="16" max="16" width="72.42578125" style="9" customWidth="1"/>
    <col min="17" max="17" width="1.140625" style="9" customWidth="1"/>
    <col min="18" max="18" width="15.5703125" style="9" customWidth="1"/>
    <col min="19" max="19" width="7.5703125" style="9" customWidth="1"/>
    <col min="20" max="20" width="1.140625" style="9" customWidth="1"/>
    <col min="21" max="21" width="7.5703125" style="9" customWidth="1"/>
    <col min="22" max="22" width="72.42578125" style="9" customWidth="1"/>
    <col min="23" max="23" width="1.140625" style="9" customWidth="1"/>
    <col min="24" max="24" width="15.5703125" style="9" customWidth="1"/>
    <col min="25" max="25" width="7.5703125" style="9" customWidth="1"/>
    <col min="26" max="26" width="1.140625" style="9" customWidth="1"/>
    <col min="27" max="27" width="7.5703125" style="9" customWidth="1"/>
    <col min="28" max="28" width="72.42578125" style="9" customWidth="1"/>
    <col min="29" max="29" width="1.140625" style="9" customWidth="1"/>
    <col min="30" max="30" width="15.5703125" style="9" customWidth="1"/>
    <col min="31" max="31" width="7.5703125" style="9" customWidth="1"/>
    <col min="32" max="32" width="1.140625" style="9" customWidth="1"/>
    <col min="33" max="33" width="7.5703125" style="9" customWidth="1"/>
    <col min="34" max="34" width="72.42578125" style="9" customWidth="1"/>
    <col min="35" max="35" width="1.140625" style="9" customWidth="1"/>
    <col min="36" max="36" width="15.5703125" style="9" customWidth="1"/>
    <col min="37" max="37" width="7.5703125" style="9" customWidth="1"/>
    <col min="38" max="38" width="1.140625" style="9" customWidth="1"/>
    <col min="39" max="39" width="7.5703125" style="9" customWidth="1"/>
    <col min="40" max="40" width="72.42578125" style="9" customWidth="1"/>
    <col min="41" max="41" width="1.140625" style="9" customWidth="1"/>
    <col min="42" max="42" width="15.5703125" style="9" customWidth="1"/>
    <col min="43" max="43" width="7.5703125" style="9" customWidth="1"/>
    <col min="44" max="44" width="1.140625" style="9" customWidth="1"/>
    <col min="45" max="45" width="7.5703125" style="9" customWidth="1"/>
    <col min="46" max="46" width="72.42578125" style="9" customWidth="1"/>
    <col min="47" max="47" width="1.140625" style="9" customWidth="1"/>
    <col min="48" max="48" width="15.5703125" style="9" customWidth="1"/>
    <col min="49" max="49" width="7.5703125" style="9" customWidth="1"/>
    <col min="50" max="50" width="1.140625" style="9" customWidth="1"/>
    <col min="51" max="51" width="7.5703125" style="9" customWidth="1"/>
    <col min="52" max="52" width="72.42578125" style="9" customWidth="1"/>
    <col min="53" max="53" width="1.140625" style="9" customWidth="1"/>
    <col min="54" max="54" width="15.5703125" style="9" customWidth="1"/>
    <col min="55" max="55" width="7.5703125" style="9" customWidth="1"/>
    <col min="56" max="56" width="1.140625" style="9" customWidth="1"/>
    <col min="57" max="57" width="7.5703125" style="9" customWidth="1"/>
    <col min="58" max="58" width="72.42578125" style="9" customWidth="1"/>
    <col min="59" max="59" width="1.140625" style="9" customWidth="1"/>
    <col min="60" max="60" width="15.5703125" style="9" customWidth="1"/>
    <col min="61" max="61" width="7.5703125" style="9" customWidth="1"/>
    <col min="62" max="62" width="1.140625" style="9" customWidth="1"/>
    <col min="63" max="63" width="7.5703125" style="9" customWidth="1"/>
    <col min="64" max="64" width="72.42578125" style="9" customWidth="1"/>
    <col min="65" max="65" width="1.140625" style="9" customWidth="1"/>
    <col min="66" max="66" width="15.5703125" style="9" customWidth="1"/>
    <col min="67" max="67" width="7.5703125" style="9" customWidth="1"/>
    <col min="68" max="68" width="1.140625" style="9" customWidth="1"/>
    <col min="69" max="69" width="7.5703125" style="9" customWidth="1"/>
    <col min="70" max="70" width="72.42578125" style="9" customWidth="1"/>
    <col min="71" max="71" width="1.140625" style="9" customWidth="1"/>
    <col min="72" max="72" width="15.5703125" style="9" customWidth="1"/>
    <col min="73" max="73" width="7.5703125" style="9" customWidth="1"/>
    <col min="74" max="74" width="1.140625" style="9" customWidth="1"/>
    <col min="75" max="75" width="7.5703125" style="9" customWidth="1"/>
    <col min="76" max="76" width="72.42578125" style="9" customWidth="1"/>
    <col min="77" max="77" width="1.140625" style="9" customWidth="1"/>
    <col min="78" max="78" width="15.5703125" style="9" customWidth="1"/>
    <col min="79" max="79" width="7.5703125" style="9" customWidth="1"/>
    <col min="80" max="80" width="1.140625" style="9" customWidth="1"/>
    <col min="81" max="81" width="7.5703125" style="9" customWidth="1"/>
    <col min="82" max="82" width="72.42578125" style="9" customWidth="1"/>
    <col min="83" max="83" width="1.140625" style="9" customWidth="1"/>
    <col min="84" max="84" width="15.5703125" style="9" customWidth="1"/>
    <col min="85" max="85" width="7.5703125" style="9" customWidth="1"/>
    <col min="86" max="86" width="1.140625" style="9" customWidth="1"/>
    <col min="87" max="87" width="7.5703125" style="9" customWidth="1"/>
    <col min="88" max="88" width="72.42578125" style="9" customWidth="1"/>
    <col min="89" max="89" width="1.140625" style="9" customWidth="1"/>
    <col min="90" max="90" width="15.5703125" style="9" customWidth="1"/>
    <col min="91" max="91" width="7.5703125" style="9" customWidth="1"/>
    <col min="92" max="92" width="1.140625" style="9" customWidth="1"/>
    <col min="93" max="93" width="7.5703125" style="9" customWidth="1"/>
    <col min="94" max="94" width="72.42578125" style="9" customWidth="1"/>
    <col min="95" max="95" width="1.140625" style="9" customWidth="1"/>
    <col min="96" max="96" width="15.5703125" style="9" customWidth="1"/>
    <col min="97" max="97" width="7.5703125" style="9" customWidth="1"/>
    <col min="98" max="98" width="1.140625" style="9" customWidth="1"/>
    <col min="99" max="99" width="7.5703125" style="9" customWidth="1"/>
    <col min="100" max="100" width="72.42578125" style="9" customWidth="1"/>
    <col min="101" max="101" width="1.140625" style="9" customWidth="1"/>
    <col min="102" max="102" width="15.5703125" style="9" customWidth="1"/>
    <col min="103" max="103" width="7.5703125" style="9" customWidth="1"/>
    <col min="104" max="104" width="1.140625" style="9" customWidth="1"/>
    <col min="105" max="105" width="7.5703125" style="9" customWidth="1"/>
    <col min="106" max="106" width="72.42578125" style="9" customWidth="1"/>
    <col min="107" max="107" width="1.140625" style="9" customWidth="1"/>
    <col min="108" max="108" width="15.5703125" style="9" customWidth="1"/>
    <col min="109" max="109" width="7.5703125" style="9" customWidth="1"/>
    <col min="110" max="110" width="1.140625" style="9" customWidth="1"/>
    <col min="111" max="111" width="7.5703125" style="9" customWidth="1"/>
    <col min="112" max="112" width="72.42578125" style="9" customWidth="1"/>
    <col min="113" max="113" width="1.140625" style="9" customWidth="1"/>
    <col min="114" max="114" width="15.5703125" style="9" customWidth="1"/>
    <col min="115" max="115" width="7.5703125" style="9" customWidth="1"/>
    <col min="116" max="116" width="1.140625" style="9" customWidth="1"/>
    <col min="117" max="117" width="7.5703125" style="9" customWidth="1"/>
    <col min="118" max="118" width="72.42578125" style="9" customWidth="1"/>
    <col min="119" max="119" width="1.140625" style="9" customWidth="1"/>
    <col min="120" max="120" width="15.5703125" style="9" customWidth="1"/>
    <col min="121" max="121" width="7.5703125" style="9" customWidth="1"/>
    <col min="122" max="122" width="1.140625" style="9" customWidth="1"/>
    <col min="123" max="123" width="7.5703125" style="9" customWidth="1"/>
    <col min="124" max="124" width="72.42578125" style="9" customWidth="1"/>
    <col min="125" max="16384" width="9.140625" style="9"/>
  </cols>
  <sheetData>
    <row r="1" spans="2:124" ht="6" customHeight="1" thickBot="1" x14ac:dyDescent="0.25"/>
    <row r="2" spans="2:124" ht="15" x14ac:dyDescent="0.25">
      <c r="B2" s="3" t="s">
        <v>31</v>
      </c>
      <c r="C2" s="52" cm="1">
        <f t="array" ref="C2:F2">'Final Scores &amp; Short-list'!C2:F2</f>
        <v>0</v>
      </c>
      <c r="D2" s="48">
        <v>0</v>
      </c>
      <c r="E2" s="5">
        <v>0</v>
      </c>
      <c r="F2" s="5">
        <v>0</v>
      </c>
      <c r="G2" s="18"/>
      <c r="H2" s="18"/>
      <c r="I2" s="18"/>
      <c r="J2" s="18"/>
      <c r="K2" s="18"/>
      <c r="L2" s="5"/>
      <c r="M2" s="18"/>
      <c r="N2" s="18"/>
      <c r="O2" s="18"/>
      <c r="P2" s="18"/>
      <c r="Q2" s="5"/>
      <c r="R2" s="5"/>
      <c r="S2" s="18"/>
      <c r="T2" s="18"/>
      <c r="U2" s="18"/>
      <c r="V2" s="18"/>
      <c r="W2" s="18"/>
      <c r="X2" s="5"/>
      <c r="Y2" s="18"/>
      <c r="Z2" s="18"/>
      <c r="AA2" s="18"/>
      <c r="AB2" s="18"/>
      <c r="AC2" s="5"/>
      <c r="AD2" s="5"/>
      <c r="AE2" s="18"/>
      <c r="AF2" s="18"/>
      <c r="AG2" s="18"/>
      <c r="AH2" s="18"/>
      <c r="AI2" s="18"/>
      <c r="AJ2" s="5"/>
      <c r="AK2" s="18"/>
      <c r="AL2" s="18"/>
      <c r="AM2" s="18"/>
      <c r="AN2" s="18"/>
      <c r="AO2" s="18"/>
      <c r="AP2" s="5"/>
      <c r="AQ2" s="18"/>
      <c r="AR2" s="18"/>
      <c r="AS2" s="18"/>
      <c r="AT2" s="18"/>
      <c r="AU2" s="18"/>
      <c r="AV2" s="5"/>
      <c r="AW2" s="18"/>
      <c r="AX2" s="18"/>
      <c r="AY2" s="18"/>
      <c r="AZ2" s="18"/>
      <c r="BA2" s="5"/>
      <c r="BB2" s="5"/>
      <c r="BC2" s="18"/>
      <c r="BD2" s="18"/>
      <c r="BE2" s="18"/>
      <c r="BF2" s="18"/>
      <c r="BG2" s="18"/>
      <c r="BH2" s="5"/>
      <c r="BI2" s="18"/>
      <c r="BJ2" s="18"/>
      <c r="BK2" s="18"/>
      <c r="BL2" s="18"/>
      <c r="BM2" s="5"/>
      <c r="BN2" s="5"/>
      <c r="BO2" s="18"/>
      <c r="BP2" s="18"/>
      <c r="BQ2" s="18"/>
      <c r="BR2" s="18"/>
      <c r="BS2" s="18"/>
      <c r="BT2" s="5"/>
      <c r="BU2" s="18"/>
      <c r="BV2" s="18"/>
      <c r="BW2" s="18"/>
      <c r="BX2" s="18"/>
      <c r="BY2" s="18"/>
      <c r="BZ2" s="5"/>
      <c r="CA2" s="18"/>
      <c r="CB2" s="18"/>
      <c r="CC2" s="18"/>
      <c r="CD2" s="18"/>
      <c r="CE2" s="18"/>
      <c r="CF2" s="5"/>
      <c r="CG2" s="18"/>
      <c r="CH2" s="18"/>
      <c r="CI2" s="18"/>
      <c r="CJ2" s="18"/>
      <c r="CK2" s="18"/>
      <c r="CL2" s="5"/>
      <c r="CM2" s="18"/>
      <c r="CN2" s="18"/>
      <c r="CO2" s="18"/>
      <c r="CP2" s="18"/>
      <c r="CQ2" s="18"/>
      <c r="CR2" s="5"/>
      <c r="CS2" s="18"/>
      <c r="CT2" s="18"/>
      <c r="CU2" s="18"/>
      <c r="CV2" s="18"/>
      <c r="CW2" s="18"/>
      <c r="CX2" s="5"/>
      <c r="CY2" s="18"/>
      <c r="CZ2" s="18"/>
      <c r="DA2" s="18"/>
      <c r="DB2" s="18"/>
      <c r="DC2" s="18"/>
      <c r="DD2" s="5"/>
      <c r="DE2" s="18"/>
      <c r="DF2" s="18"/>
      <c r="DG2" s="18"/>
      <c r="DH2" s="18"/>
      <c r="DI2" s="18"/>
      <c r="DJ2" s="5"/>
      <c r="DK2" s="18"/>
      <c r="DL2" s="18"/>
      <c r="DM2" s="18"/>
      <c r="DN2" s="18"/>
      <c r="DO2" s="18"/>
      <c r="DP2" s="5"/>
      <c r="DQ2" s="18"/>
      <c r="DR2" s="18"/>
      <c r="DS2" s="18"/>
      <c r="DT2" s="18"/>
    </row>
    <row r="3" spans="2:124" ht="15" x14ac:dyDescent="0.25">
      <c r="B3" s="53" t="s">
        <v>74</v>
      </c>
      <c r="C3" s="88" cm="1">
        <f t="array" ref="C3:F3">'Final Scores &amp; Short-list'!C7:F7</f>
        <v>2</v>
      </c>
      <c r="D3" s="48">
        <v>0</v>
      </c>
      <c r="E3" s="5">
        <v>0</v>
      </c>
      <c r="F3" s="5">
        <v>0</v>
      </c>
      <c r="G3" s="18"/>
      <c r="H3" s="18"/>
      <c r="I3" s="18"/>
      <c r="J3" s="18"/>
      <c r="K3" s="18"/>
      <c r="L3" s="5"/>
      <c r="M3" s="18"/>
      <c r="N3" s="18"/>
      <c r="O3" s="18"/>
      <c r="P3" s="18"/>
      <c r="Q3" s="5"/>
      <c r="R3" s="5"/>
      <c r="S3" s="18"/>
      <c r="T3" s="18"/>
      <c r="U3" s="18"/>
      <c r="V3" s="18"/>
      <c r="W3" s="18"/>
      <c r="X3" s="5"/>
      <c r="Y3" s="18"/>
      <c r="Z3" s="18"/>
      <c r="AA3" s="18"/>
      <c r="AB3" s="18"/>
      <c r="AC3" s="5"/>
      <c r="AD3" s="5"/>
      <c r="AE3" s="18"/>
      <c r="AF3" s="18"/>
      <c r="AG3" s="18"/>
      <c r="AH3" s="18"/>
      <c r="AI3" s="18"/>
      <c r="AJ3" s="5"/>
      <c r="AK3" s="18"/>
      <c r="AL3" s="18"/>
      <c r="AM3" s="18"/>
      <c r="AN3" s="18"/>
      <c r="AO3" s="18"/>
      <c r="AP3" s="5"/>
      <c r="AQ3" s="18"/>
      <c r="AR3" s="18"/>
      <c r="AS3" s="18"/>
      <c r="AT3" s="18"/>
      <c r="AU3" s="18"/>
      <c r="AV3" s="5"/>
      <c r="AW3" s="18"/>
      <c r="AX3" s="18"/>
      <c r="AY3" s="18"/>
      <c r="AZ3" s="18"/>
      <c r="BA3" s="5"/>
      <c r="BB3" s="5"/>
      <c r="BC3" s="18"/>
      <c r="BD3" s="18"/>
      <c r="BE3" s="18"/>
      <c r="BF3" s="18"/>
      <c r="BG3" s="18"/>
      <c r="BH3" s="5"/>
      <c r="BI3" s="18"/>
      <c r="BJ3" s="18"/>
      <c r="BK3" s="18"/>
      <c r="BL3" s="18"/>
      <c r="BM3" s="5"/>
      <c r="BN3" s="5"/>
      <c r="BO3" s="18"/>
      <c r="BP3" s="18"/>
      <c r="BQ3" s="18"/>
      <c r="BR3" s="18"/>
      <c r="BS3" s="18"/>
      <c r="BT3" s="5"/>
      <c r="BU3" s="18"/>
      <c r="BV3" s="18"/>
      <c r="BW3" s="18"/>
      <c r="BX3" s="18"/>
      <c r="BY3" s="18"/>
      <c r="BZ3" s="5"/>
      <c r="CA3" s="18"/>
      <c r="CB3" s="18"/>
      <c r="CC3" s="18"/>
      <c r="CD3" s="18"/>
      <c r="CE3" s="18"/>
      <c r="CF3" s="5"/>
      <c r="CG3" s="18"/>
      <c r="CH3" s="18"/>
      <c r="CI3" s="18"/>
      <c r="CJ3" s="18"/>
      <c r="CK3" s="18"/>
      <c r="CL3" s="5"/>
      <c r="CM3" s="18"/>
      <c r="CN3" s="18"/>
      <c r="CO3" s="18"/>
      <c r="CP3" s="18"/>
      <c r="CQ3" s="18"/>
      <c r="CR3" s="5"/>
      <c r="CS3" s="18"/>
      <c r="CT3" s="18"/>
      <c r="CU3" s="18"/>
      <c r="CV3" s="18"/>
      <c r="CW3" s="18"/>
      <c r="CX3" s="5"/>
      <c r="CY3" s="18"/>
      <c r="CZ3" s="18"/>
      <c r="DA3" s="18"/>
      <c r="DB3" s="18"/>
      <c r="DC3" s="18"/>
      <c r="DD3" s="5"/>
      <c r="DE3" s="18"/>
      <c r="DF3" s="18"/>
      <c r="DG3" s="18"/>
      <c r="DH3" s="18"/>
      <c r="DI3" s="18"/>
      <c r="DJ3" s="5"/>
      <c r="DK3" s="18"/>
      <c r="DL3" s="18"/>
      <c r="DM3" s="18"/>
      <c r="DN3" s="18"/>
      <c r="DO3" s="18"/>
      <c r="DP3" s="5"/>
      <c r="DQ3" s="18"/>
      <c r="DR3" s="18"/>
      <c r="DS3" s="18"/>
      <c r="DT3" s="18"/>
    </row>
    <row r="4" spans="2:124" ht="15.75" thickBot="1" x14ac:dyDescent="0.3">
      <c r="B4" s="54" t="s">
        <v>32</v>
      </c>
      <c r="C4" s="55" cm="1">
        <f t="array" ref="C4:F4">'Final Scores &amp; Short-list'!C3:F3</f>
        <v>0</v>
      </c>
      <c r="D4" s="48">
        <v>0</v>
      </c>
      <c r="E4" s="5">
        <v>0</v>
      </c>
      <c r="F4" s="5">
        <v>0</v>
      </c>
      <c r="G4" s="18"/>
      <c r="H4" s="18"/>
      <c r="I4" s="18"/>
      <c r="J4" s="18"/>
      <c r="K4" s="18"/>
      <c r="L4" s="5"/>
      <c r="M4" s="18"/>
      <c r="N4" s="18"/>
      <c r="O4" s="18"/>
      <c r="P4" s="18"/>
      <c r="Q4" s="5"/>
      <c r="R4" s="5"/>
      <c r="S4" s="18"/>
      <c r="T4" s="18"/>
      <c r="U4" s="18"/>
      <c r="V4" s="18"/>
      <c r="W4" s="18"/>
      <c r="X4" s="5"/>
      <c r="Y4" s="18"/>
      <c r="Z4" s="18"/>
      <c r="AA4" s="18"/>
      <c r="AB4" s="18"/>
      <c r="AC4" s="5"/>
      <c r="AD4" s="5"/>
      <c r="AE4" s="18"/>
      <c r="AF4" s="18"/>
      <c r="AG4" s="18"/>
      <c r="AH4" s="18"/>
      <c r="AI4" s="18"/>
      <c r="AJ4" s="5"/>
      <c r="AK4" s="18"/>
      <c r="AL4" s="18"/>
      <c r="AM4" s="18"/>
      <c r="AN4" s="18"/>
      <c r="AO4" s="18"/>
      <c r="AP4" s="5"/>
      <c r="AQ4" s="18"/>
      <c r="AR4" s="18"/>
      <c r="AS4" s="18"/>
      <c r="AT4" s="18"/>
      <c r="AU4" s="18"/>
      <c r="AV4" s="5"/>
      <c r="AW4" s="18"/>
      <c r="AX4" s="18"/>
      <c r="AY4" s="18"/>
      <c r="AZ4" s="18"/>
      <c r="BA4" s="5"/>
      <c r="BB4" s="5"/>
      <c r="BC4" s="18"/>
      <c r="BD4" s="18"/>
      <c r="BE4" s="18"/>
      <c r="BF4" s="18"/>
      <c r="BG4" s="18"/>
      <c r="BH4" s="5"/>
      <c r="BI4" s="18"/>
      <c r="BJ4" s="18"/>
      <c r="BK4" s="18"/>
      <c r="BL4" s="18"/>
      <c r="BM4" s="5"/>
      <c r="BN4" s="5"/>
      <c r="BO4" s="18"/>
      <c r="BP4" s="18"/>
      <c r="BQ4" s="18"/>
      <c r="BR4" s="18"/>
      <c r="BS4" s="18"/>
      <c r="BT4" s="5"/>
      <c r="BU4" s="18"/>
      <c r="BV4" s="18"/>
      <c r="BW4" s="18"/>
      <c r="BX4" s="18"/>
      <c r="BY4" s="18"/>
      <c r="BZ4" s="5"/>
      <c r="CA4" s="18"/>
      <c r="CB4" s="18"/>
      <c r="CC4" s="18"/>
      <c r="CD4" s="18"/>
      <c r="CE4" s="18"/>
      <c r="CF4" s="5"/>
      <c r="CG4" s="18"/>
      <c r="CH4" s="18"/>
      <c r="CI4" s="18"/>
      <c r="CJ4" s="18"/>
      <c r="CK4" s="18"/>
      <c r="CL4" s="5"/>
      <c r="CM4" s="18"/>
      <c r="CN4" s="18"/>
      <c r="CO4" s="18"/>
      <c r="CP4" s="18"/>
      <c r="CQ4" s="18"/>
      <c r="CR4" s="5"/>
      <c r="CS4" s="18"/>
      <c r="CT4" s="18"/>
      <c r="CU4" s="18"/>
      <c r="CV4" s="18"/>
      <c r="CW4" s="18"/>
      <c r="CX4" s="5"/>
      <c r="CY4" s="18"/>
      <c r="CZ4" s="18"/>
      <c r="DA4" s="18"/>
      <c r="DB4" s="18"/>
      <c r="DC4" s="18"/>
      <c r="DD4" s="5"/>
      <c r="DE4" s="18"/>
      <c r="DF4" s="18"/>
      <c r="DG4" s="18"/>
      <c r="DH4" s="18"/>
      <c r="DI4" s="18"/>
      <c r="DJ4" s="5"/>
      <c r="DK4" s="18"/>
      <c r="DL4" s="18"/>
      <c r="DM4" s="18"/>
      <c r="DN4" s="18"/>
      <c r="DO4" s="18"/>
      <c r="DP4" s="5"/>
      <c r="DQ4" s="18"/>
      <c r="DR4" s="18"/>
      <c r="DS4" s="18"/>
      <c r="DT4" s="18"/>
    </row>
    <row r="5" spans="2:124" ht="6" customHeight="1" thickBot="1" x14ac:dyDescent="0.3">
      <c r="B5" s="56"/>
      <c r="C5" s="57"/>
      <c r="D5" s="57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</row>
    <row r="6" spans="2:124" ht="15" x14ac:dyDescent="0.25">
      <c r="B6" s="272" t="s">
        <v>75</v>
      </c>
      <c r="C6" s="274" t="s">
        <v>76</v>
      </c>
      <c r="D6" s="236" t="s">
        <v>63</v>
      </c>
      <c r="E6" s="6"/>
      <c r="F6" s="266" t="str">
        <f>'ROI Moderation'!H4</f>
        <v>Name 1</v>
      </c>
      <c r="G6" s="267"/>
      <c r="H6" s="267"/>
      <c r="I6" s="267"/>
      <c r="J6" s="268"/>
      <c r="K6" s="58"/>
      <c r="L6" s="266" t="str">
        <f>'ROI Moderation'!L4</f>
        <v>Name 2</v>
      </c>
      <c r="M6" s="267"/>
      <c r="N6" s="267"/>
      <c r="O6" s="267"/>
      <c r="P6" s="268"/>
      <c r="Q6" s="59"/>
      <c r="R6" s="266" t="str">
        <f>'ROI Moderation'!P4</f>
        <v>Name 3</v>
      </c>
      <c r="S6" s="267"/>
      <c r="T6" s="267"/>
      <c r="U6" s="267"/>
      <c r="V6" s="268"/>
      <c r="W6" s="58"/>
      <c r="X6" s="266" t="str">
        <f>'ROI Moderation'!T4</f>
        <v>Name 4</v>
      </c>
      <c r="Y6" s="267"/>
      <c r="Z6" s="267"/>
      <c r="AA6" s="267"/>
      <c r="AB6" s="268"/>
      <c r="AC6" s="59"/>
      <c r="AD6" s="266" t="str">
        <f>'ROI Moderation'!X4</f>
        <v>Name 5</v>
      </c>
      <c r="AE6" s="267"/>
      <c r="AF6" s="267"/>
      <c r="AG6" s="267"/>
      <c r="AH6" s="268"/>
      <c r="AI6" s="58"/>
      <c r="AJ6" s="266" t="str">
        <f>'ROI Moderation'!AB4</f>
        <v>Name 6</v>
      </c>
      <c r="AK6" s="267"/>
      <c r="AL6" s="267"/>
      <c r="AM6" s="267"/>
      <c r="AN6" s="268"/>
      <c r="AO6" s="58"/>
      <c r="AP6" s="266" t="str">
        <f>'ROI Moderation'!AF4</f>
        <v>Name 7</v>
      </c>
      <c r="AQ6" s="267"/>
      <c r="AR6" s="267"/>
      <c r="AS6" s="267"/>
      <c r="AT6" s="268"/>
      <c r="AU6" s="58"/>
      <c r="AV6" s="266" t="str">
        <f>'ROI Moderation'!AJ4</f>
        <v>Name 8</v>
      </c>
      <c r="AW6" s="267"/>
      <c r="AX6" s="267"/>
      <c r="AY6" s="267"/>
      <c r="AZ6" s="268"/>
      <c r="BA6" s="59"/>
      <c r="BB6" s="266" t="str">
        <f>'ROI Moderation'!AN4</f>
        <v>Name 9</v>
      </c>
      <c r="BC6" s="267"/>
      <c r="BD6" s="267"/>
      <c r="BE6" s="267"/>
      <c r="BF6" s="268"/>
      <c r="BG6" s="60"/>
      <c r="BH6" s="266" t="str">
        <f>'ROI Moderation'!AR4</f>
        <v>Name 10</v>
      </c>
      <c r="BI6" s="267"/>
      <c r="BJ6" s="267"/>
      <c r="BK6" s="267"/>
      <c r="BL6" s="268"/>
      <c r="BM6" s="59"/>
      <c r="BN6" s="266" t="str">
        <f>'ROI Moderation'!AV4</f>
        <v>Name 11</v>
      </c>
      <c r="BO6" s="267"/>
      <c r="BP6" s="267"/>
      <c r="BQ6" s="267"/>
      <c r="BR6" s="268"/>
      <c r="BS6" s="58"/>
      <c r="BT6" s="266" t="str">
        <f>'ROI Moderation'!AZ4</f>
        <v>Name 12</v>
      </c>
      <c r="BU6" s="267"/>
      <c r="BV6" s="267"/>
      <c r="BW6" s="267"/>
      <c r="BX6" s="268"/>
      <c r="BY6" s="18"/>
      <c r="BZ6" s="266" t="str">
        <f>'ROI Moderation'!BD4</f>
        <v>Name 13</v>
      </c>
      <c r="CA6" s="267"/>
      <c r="CB6" s="267"/>
      <c r="CC6" s="267"/>
      <c r="CD6" s="268"/>
      <c r="CE6" s="58"/>
      <c r="CF6" s="266" t="str">
        <f>'ROI Moderation'!BH4</f>
        <v>Name 14</v>
      </c>
      <c r="CG6" s="267"/>
      <c r="CH6" s="267"/>
      <c r="CI6" s="267"/>
      <c r="CJ6" s="268"/>
      <c r="CK6" s="58"/>
      <c r="CL6" s="266" t="str">
        <f>'ROI Moderation'!BL4</f>
        <v>Name 15</v>
      </c>
      <c r="CM6" s="267"/>
      <c r="CN6" s="267"/>
      <c r="CO6" s="267"/>
      <c r="CP6" s="268"/>
      <c r="CQ6" s="58"/>
      <c r="CR6" s="266" t="str">
        <f>'ROI Moderation'!BP4</f>
        <v>Name 16</v>
      </c>
      <c r="CS6" s="267"/>
      <c r="CT6" s="267"/>
      <c r="CU6" s="267"/>
      <c r="CV6" s="268"/>
      <c r="CW6" s="58"/>
      <c r="CX6" s="266" t="str">
        <f>'ROI Moderation'!BT4</f>
        <v>Name 17</v>
      </c>
      <c r="CY6" s="267"/>
      <c r="CZ6" s="267"/>
      <c r="DA6" s="267"/>
      <c r="DB6" s="268"/>
      <c r="DC6" s="58"/>
      <c r="DD6" s="266" t="str">
        <f>'ROI Moderation'!BX4</f>
        <v>Name 18</v>
      </c>
      <c r="DE6" s="267"/>
      <c r="DF6" s="267"/>
      <c r="DG6" s="267"/>
      <c r="DH6" s="268"/>
      <c r="DI6" s="58"/>
      <c r="DJ6" s="266" t="str">
        <f>'ROI Moderation'!CB4</f>
        <v>Name 19</v>
      </c>
      <c r="DK6" s="267"/>
      <c r="DL6" s="267"/>
      <c r="DM6" s="267"/>
      <c r="DN6" s="268"/>
      <c r="DO6" s="58"/>
      <c r="DP6" s="266" t="str">
        <f>'ROI Moderation'!CF4</f>
        <v>Name 20</v>
      </c>
      <c r="DQ6" s="267"/>
      <c r="DR6" s="267"/>
      <c r="DS6" s="267"/>
      <c r="DT6" s="268"/>
    </row>
    <row r="7" spans="2:124" ht="15.75" thickBot="1" x14ac:dyDescent="0.3">
      <c r="B7" s="273"/>
      <c r="C7" s="275"/>
      <c r="D7" s="276"/>
      <c r="E7" s="6"/>
      <c r="F7" s="61" t="s">
        <v>65</v>
      </c>
      <c r="G7" s="269" t="s">
        <v>66</v>
      </c>
      <c r="H7" s="270"/>
      <c r="I7" s="271"/>
      <c r="J7" s="62" t="s">
        <v>60</v>
      </c>
      <c r="K7" s="63"/>
      <c r="L7" s="61" t="s">
        <v>65</v>
      </c>
      <c r="M7" s="269" t="s">
        <v>66</v>
      </c>
      <c r="N7" s="270"/>
      <c r="O7" s="271"/>
      <c r="P7" s="62" t="s">
        <v>60</v>
      </c>
      <c r="Q7" s="59"/>
      <c r="R7" s="61" t="s">
        <v>65</v>
      </c>
      <c r="S7" s="269" t="s">
        <v>66</v>
      </c>
      <c r="T7" s="270"/>
      <c r="U7" s="271"/>
      <c r="V7" s="62" t="s">
        <v>60</v>
      </c>
      <c r="W7" s="63"/>
      <c r="X7" s="61" t="s">
        <v>65</v>
      </c>
      <c r="Y7" s="269" t="s">
        <v>66</v>
      </c>
      <c r="Z7" s="270"/>
      <c r="AA7" s="271"/>
      <c r="AB7" s="62" t="s">
        <v>60</v>
      </c>
      <c r="AC7" s="59"/>
      <c r="AD7" s="61" t="s">
        <v>65</v>
      </c>
      <c r="AE7" s="269" t="s">
        <v>66</v>
      </c>
      <c r="AF7" s="270"/>
      <c r="AG7" s="271"/>
      <c r="AH7" s="62" t="s">
        <v>60</v>
      </c>
      <c r="AI7" s="63"/>
      <c r="AJ7" s="61" t="s">
        <v>65</v>
      </c>
      <c r="AK7" s="269" t="s">
        <v>66</v>
      </c>
      <c r="AL7" s="270"/>
      <c r="AM7" s="271"/>
      <c r="AN7" s="62" t="s">
        <v>60</v>
      </c>
      <c r="AO7" s="63"/>
      <c r="AP7" s="61" t="s">
        <v>65</v>
      </c>
      <c r="AQ7" s="269" t="s">
        <v>66</v>
      </c>
      <c r="AR7" s="270"/>
      <c r="AS7" s="271"/>
      <c r="AT7" s="62" t="s">
        <v>60</v>
      </c>
      <c r="AU7" s="63"/>
      <c r="AV7" s="61" t="s">
        <v>65</v>
      </c>
      <c r="AW7" s="269" t="s">
        <v>66</v>
      </c>
      <c r="AX7" s="270"/>
      <c r="AY7" s="271"/>
      <c r="AZ7" s="62" t="s">
        <v>60</v>
      </c>
      <c r="BA7" s="59"/>
      <c r="BB7" s="61" t="s">
        <v>65</v>
      </c>
      <c r="BC7" s="269" t="s">
        <v>66</v>
      </c>
      <c r="BD7" s="270"/>
      <c r="BE7" s="271"/>
      <c r="BF7" s="62" t="s">
        <v>60</v>
      </c>
      <c r="BG7" s="5"/>
      <c r="BH7" s="61" t="s">
        <v>65</v>
      </c>
      <c r="BI7" s="269" t="s">
        <v>66</v>
      </c>
      <c r="BJ7" s="270"/>
      <c r="BK7" s="271"/>
      <c r="BL7" s="62" t="s">
        <v>60</v>
      </c>
      <c r="BM7" s="59"/>
      <c r="BN7" s="61" t="s">
        <v>65</v>
      </c>
      <c r="BO7" s="269" t="s">
        <v>66</v>
      </c>
      <c r="BP7" s="270"/>
      <c r="BQ7" s="271"/>
      <c r="BR7" s="62" t="s">
        <v>60</v>
      </c>
      <c r="BS7" s="63"/>
      <c r="BT7" s="61" t="s">
        <v>65</v>
      </c>
      <c r="BU7" s="269" t="s">
        <v>66</v>
      </c>
      <c r="BV7" s="270"/>
      <c r="BW7" s="271"/>
      <c r="BX7" s="62" t="s">
        <v>60</v>
      </c>
      <c r="BZ7" s="61" t="s">
        <v>65</v>
      </c>
      <c r="CA7" s="269" t="s">
        <v>66</v>
      </c>
      <c r="CB7" s="270"/>
      <c r="CC7" s="271"/>
      <c r="CD7" s="62" t="s">
        <v>60</v>
      </c>
      <c r="CE7" s="63"/>
      <c r="CF7" s="61" t="s">
        <v>65</v>
      </c>
      <c r="CG7" s="269" t="s">
        <v>66</v>
      </c>
      <c r="CH7" s="270"/>
      <c r="CI7" s="271"/>
      <c r="CJ7" s="62" t="s">
        <v>60</v>
      </c>
      <c r="CK7" s="63"/>
      <c r="CL7" s="61" t="s">
        <v>65</v>
      </c>
      <c r="CM7" s="269" t="s">
        <v>66</v>
      </c>
      <c r="CN7" s="270"/>
      <c r="CO7" s="271"/>
      <c r="CP7" s="62" t="s">
        <v>60</v>
      </c>
      <c r="CQ7" s="63"/>
      <c r="CR7" s="61" t="s">
        <v>65</v>
      </c>
      <c r="CS7" s="269" t="s">
        <v>66</v>
      </c>
      <c r="CT7" s="270"/>
      <c r="CU7" s="271"/>
      <c r="CV7" s="62" t="s">
        <v>60</v>
      </c>
      <c r="CW7" s="63"/>
      <c r="CX7" s="61" t="s">
        <v>65</v>
      </c>
      <c r="CY7" s="269" t="s">
        <v>66</v>
      </c>
      <c r="CZ7" s="270"/>
      <c r="DA7" s="271"/>
      <c r="DB7" s="62" t="s">
        <v>60</v>
      </c>
      <c r="DC7" s="63"/>
      <c r="DD7" s="61" t="s">
        <v>65</v>
      </c>
      <c r="DE7" s="269" t="s">
        <v>66</v>
      </c>
      <c r="DF7" s="270"/>
      <c r="DG7" s="271"/>
      <c r="DH7" s="62" t="s">
        <v>60</v>
      </c>
      <c r="DI7" s="63"/>
      <c r="DJ7" s="61" t="s">
        <v>65</v>
      </c>
      <c r="DK7" s="269" t="s">
        <v>66</v>
      </c>
      <c r="DL7" s="270"/>
      <c r="DM7" s="271"/>
      <c r="DN7" s="62" t="s">
        <v>60</v>
      </c>
      <c r="DO7" s="63"/>
      <c r="DP7" s="61" t="s">
        <v>65</v>
      </c>
      <c r="DQ7" s="269" t="s">
        <v>66</v>
      </c>
      <c r="DR7" s="270"/>
      <c r="DS7" s="271"/>
      <c r="DT7" s="62" t="s">
        <v>60</v>
      </c>
    </row>
    <row r="8" spans="2:124" ht="117" customHeight="1" x14ac:dyDescent="0.2">
      <c r="B8" s="64" t="s">
        <v>77</v>
      </c>
      <c r="C8" s="1" t="s">
        <v>78</v>
      </c>
      <c r="D8" s="65">
        <f>'Final Scores &amp; Short-list'!D14*0.01</f>
        <v>0.9</v>
      </c>
      <c r="E8" s="70"/>
      <c r="F8" s="66"/>
      <c r="G8" s="257">
        <f>F8*$D8*10</f>
        <v>0</v>
      </c>
      <c r="H8" s="258"/>
      <c r="I8" s="259"/>
      <c r="J8" s="67"/>
      <c r="K8" s="71"/>
      <c r="L8" s="66"/>
      <c r="M8" s="257">
        <f>L8*$D8*10</f>
        <v>0</v>
      </c>
      <c r="N8" s="258"/>
      <c r="O8" s="259"/>
      <c r="P8" s="68"/>
      <c r="Q8" s="72"/>
      <c r="R8" s="66"/>
      <c r="S8" s="257">
        <f>R8*$D8*10</f>
        <v>0</v>
      </c>
      <c r="T8" s="258"/>
      <c r="U8" s="259"/>
      <c r="V8" s="67"/>
      <c r="W8" s="71"/>
      <c r="X8" s="66"/>
      <c r="Y8" s="257">
        <f>X8*$D8*10</f>
        <v>0</v>
      </c>
      <c r="Z8" s="258"/>
      <c r="AA8" s="259"/>
      <c r="AB8" s="67"/>
      <c r="AC8" s="72"/>
      <c r="AD8" s="66"/>
      <c r="AE8" s="257">
        <f>AD8*$D8*10</f>
        <v>0</v>
      </c>
      <c r="AF8" s="258"/>
      <c r="AG8" s="259"/>
      <c r="AH8" s="67"/>
      <c r="AI8" s="71"/>
      <c r="AJ8" s="66"/>
      <c r="AK8" s="257">
        <f>AJ8*$D8*10</f>
        <v>0</v>
      </c>
      <c r="AL8" s="258"/>
      <c r="AM8" s="259"/>
      <c r="AN8" s="67"/>
      <c r="AO8" s="71"/>
      <c r="AP8" s="66"/>
      <c r="AQ8" s="257">
        <f>AP8*$D8*10</f>
        <v>0</v>
      </c>
      <c r="AR8" s="258"/>
      <c r="AS8" s="259"/>
      <c r="AT8" s="67"/>
      <c r="AU8" s="71"/>
      <c r="AV8" s="66"/>
      <c r="AW8" s="257">
        <f>AV8*$D8*10</f>
        <v>0</v>
      </c>
      <c r="AX8" s="258"/>
      <c r="AY8" s="259"/>
      <c r="AZ8" s="67"/>
      <c r="BA8" s="72"/>
      <c r="BB8" s="66"/>
      <c r="BC8" s="257">
        <f>BB8*$D8*10</f>
        <v>0</v>
      </c>
      <c r="BD8" s="258"/>
      <c r="BE8" s="259"/>
      <c r="BF8" s="67"/>
      <c r="BG8" s="73"/>
      <c r="BH8" s="66"/>
      <c r="BI8" s="257">
        <f>BH8*$D8*10</f>
        <v>0</v>
      </c>
      <c r="BJ8" s="258"/>
      <c r="BK8" s="259"/>
      <c r="BL8" s="67"/>
      <c r="BM8" s="72"/>
      <c r="BN8" s="66"/>
      <c r="BO8" s="257">
        <f>BN8*$D8*10</f>
        <v>0</v>
      </c>
      <c r="BP8" s="258"/>
      <c r="BQ8" s="259"/>
      <c r="BR8" s="67"/>
      <c r="BS8" s="71"/>
      <c r="BT8" s="66"/>
      <c r="BU8" s="257">
        <f>BT8*$D8*10</f>
        <v>0</v>
      </c>
      <c r="BV8" s="258"/>
      <c r="BW8" s="259"/>
      <c r="BX8" s="67"/>
      <c r="BY8" s="73"/>
      <c r="BZ8" s="66"/>
      <c r="CA8" s="257">
        <f>BZ8*$D8*10</f>
        <v>0</v>
      </c>
      <c r="CB8" s="258"/>
      <c r="CC8" s="259"/>
      <c r="CD8" s="67"/>
      <c r="CE8" s="71"/>
      <c r="CF8" s="66"/>
      <c r="CG8" s="257">
        <f>CF8*$D8*10</f>
        <v>0</v>
      </c>
      <c r="CH8" s="258"/>
      <c r="CI8" s="259"/>
      <c r="CJ8" s="67"/>
      <c r="CK8" s="71"/>
      <c r="CL8" s="66"/>
      <c r="CM8" s="257">
        <f>CL8*$D8*10</f>
        <v>0</v>
      </c>
      <c r="CN8" s="258"/>
      <c r="CO8" s="259"/>
      <c r="CP8" s="67"/>
      <c r="CQ8" s="71"/>
      <c r="CR8" s="66"/>
      <c r="CS8" s="257">
        <f>CR8*$D8*10</f>
        <v>0</v>
      </c>
      <c r="CT8" s="258"/>
      <c r="CU8" s="259"/>
      <c r="CV8" s="67"/>
      <c r="CW8" s="71"/>
      <c r="CX8" s="66"/>
      <c r="CY8" s="257">
        <f>CX8*$D8*10</f>
        <v>0</v>
      </c>
      <c r="CZ8" s="258"/>
      <c r="DA8" s="259"/>
      <c r="DB8" s="67"/>
      <c r="DC8" s="71"/>
      <c r="DD8" s="66"/>
      <c r="DE8" s="257">
        <f>DD8*$D8*10</f>
        <v>0</v>
      </c>
      <c r="DF8" s="258"/>
      <c r="DG8" s="259"/>
      <c r="DH8" s="67"/>
      <c r="DI8" s="71"/>
      <c r="DJ8" s="66"/>
      <c r="DK8" s="257">
        <f>DJ8*$D8*10</f>
        <v>0</v>
      </c>
      <c r="DL8" s="258"/>
      <c r="DM8" s="259"/>
      <c r="DN8" s="67"/>
      <c r="DO8" s="71"/>
      <c r="DP8" s="66"/>
      <c r="DQ8" s="257">
        <f>DP8*$D8*10</f>
        <v>0</v>
      </c>
      <c r="DR8" s="258"/>
      <c r="DS8" s="259"/>
      <c r="DT8" s="67"/>
    </row>
    <row r="9" spans="2:124" ht="120" customHeight="1" thickBot="1" x14ac:dyDescent="0.25">
      <c r="B9" s="74" t="s">
        <v>28</v>
      </c>
      <c r="C9" s="2" t="s">
        <v>79</v>
      </c>
      <c r="D9" s="75">
        <f>'Final Scores &amp; Short-list'!F14*0.01</f>
        <v>0.1</v>
      </c>
      <c r="E9" s="70"/>
      <c r="F9" s="76"/>
      <c r="G9" s="257">
        <f>F9*$D9*10</f>
        <v>0</v>
      </c>
      <c r="H9" s="258"/>
      <c r="I9" s="259"/>
      <c r="J9" s="77"/>
      <c r="K9" s="78"/>
      <c r="L9" s="76"/>
      <c r="M9" s="257">
        <f>L9*$D9*10</f>
        <v>0</v>
      </c>
      <c r="N9" s="258"/>
      <c r="O9" s="259"/>
      <c r="P9" s="79"/>
      <c r="Q9" s="72"/>
      <c r="R9" s="76"/>
      <c r="S9" s="257">
        <f>R9*$D9*10</f>
        <v>0</v>
      </c>
      <c r="T9" s="258"/>
      <c r="U9" s="259"/>
      <c r="V9" s="77"/>
      <c r="W9" s="78"/>
      <c r="X9" s="76"/>
      <c r="Y9" s="257">
        <f>X9*$D9*10</f>
        <v>0</v>
      </c>
      <c r="Z9" s="258"/>
      <c r="AA9" s="259"/>
      <c r="AB9" s="77"/>
      <c r="AC9" s="72"/>
      <c r="AD9" s="76"/>
      <c r="AE9" s="257">
        <f>AD9*$D9*10</f>
        <v>0</v>
      </c>
      <c r="AF9" s="258"/>
      <c r="AG9" s="259"/>
      <c r="AH9" s="77"/>
      <c r="AI9" s="78"/>
      <c r="AJ9" s="76"/>
      <c r="AK9" s="257">
        <f>AJ9*$D9*10</f>
        <v>0</v>
      </c>
      <c r="AL9" s="258"/>
      <c r="AM9" s="259"/>
      <c r="AN9" s="77"/>
      <c r="AO9" s="78"/>
      <c r="AP9" s="76"/>
      <c r="AQ9" s="257">
        <f>AP9*$D9*10</f>
        <v>0</v>
      </c>
      <c r="AR9" s="258"/>
      <c r="AS9" s="259"/>
      <c r="AT9" s="77"/>
      <c r="AU9" s="78"/>
      <c r="AV9" s="76"/>
      <c r="AW9" s="257">
        <f>AV9*$D9*10</f>
        <v>0</v>
      </c>
      <c r="AX9" s="258"/>
      <c r="AY9" s="259"/>
      <c r="AZ9" s="77"/>
      <c r="BA9" s="72"/>
      <c r="BB9" s="76"/>
      <c r="BC9" s="257">
        <f>BB9*$D9*10</f>
        <v>0</v>
      </c>
      <c r="BD9" s="258"/>
      <c r="BE9" s="259"/>
      <c r="BF9" s="77"/>
      <c r="BG9" s="80"/>
      <c r="BH9" s="76"/>
      <c r="BI9" s="257">
        <f>BH9*$D9*10</f>
        <v>0</v>
      </c>
      <c r="BJ9" s="258"/>
      <c r="BK9" s="259"/>
      <c r="BL9" s="77"/>
      <c r="BM9" s="72"/>
      <c r="BN9" s="76"/>
      <c r="BO9" s="257">
        <f>BN9*$D9*10</f>
        <v>0</v>
      </c>
      <c r="BP9" s="258"/>
      <c r="BQ9" s="259"/>
      <c r="BR9" s="77"/>
      <c r="BS9" s="78"/>
      <c r="BT9" s="76"/>
      <c r="BU9" s="257">
        <f>BT9*$D9*10</f>
        <v>0</v>
      </c>
      <c r="BV9" s="258"/>
      <c r="BW9" s="259"/>
      <c r="BX9" s="77"/>
      <c r="BY9" s="81"/>
      <c r="BZ9" s="76"/>
      <c r="CA9" s="257">
        <f>BZ9*$D9*10</f>
        <v>0</v>
      </c>
      <c r="CB9" s="258"/>
      <c r="CC9" s="259"/>
      <c r="CD9" s="77"/>
      <c r="CE9" s="78"/>
      <c r="CF9" s="76"/>
      <c r="CG9" s="257">
        <f>CF9*$D9*10</f>
        <v>0</v>
      </c>
      <c r="CH9" s="258"/>
      <c r="CI9" s="259"/>
      <c r="CJ9" s="77"/>
      <c r="CK9" s="78"/>
      <c r="CL9" s="76"/>
      <c r="CM9" s="257">
        <f>CL9*$D9*10</f>
        <v>0</v>
      </c>
      <c r="CN9" s="258"/>
      <c r="CO9" s="259"/>
      <c r="CP9" s="77"/>
      <c r="CQ9" s="78"/>
      <c r="CR9" s="76"/>
      <c r="CS9" s="257">
        <f>CR9*$D9*10</f>
        <v>0</v>
      </c>
      <c r="CT9" s="258"/>
      <c r="CU9" s="259"/>
      <c r="CV9" s="77"/>
      <c r="CW9" s="78"/>
      <c r="CX9" s="76"/>
      <c r="CY9" s="257">
        <f>CX9*$D9*10</f>
        <v>0</v>
      </c>
      <c r="CZ9" s="258"/>
      <c r="DA9" s="259"/>
      <c r="DB9" s="77"/>
      <c r="DC9" s="78"/>
      <c r="DD9" s="76"/>
      <c r="DE9" s="257">
        <f>DD9*$D9*10</f>
        <v>0</v>
      </c>
      <c r="DF9" s="258"/>
      <c r="DG9" s="259"/>
      <c r="DH9" s="77"/>
      <c r="DI9" s="78"/>
      <c r="DJ9" s="76"/>
      <c r="DK9" s="257">
        <f>DJ9*$D9*10</f>
        <v>0</v>
      </c>
      <c r="DL9" s="258"/>
      <c r="DM9" s="259"/>
      <c r="DN9" s="77"/>
      <c r="DO9" s="78"/>
      <c r="DP9" s="76"/>
      <c r="DQ9" s="257">
        <f>DP9*$D9*10</f>
        <v>0</v>
      </c>
      <c r="DR9" s="258"/>
      <c r="DS9" s="259"/>
      <c r="DT9" s="77"/>
    </row>
    <row r="10" spans="2:124" ht="15.75" thickBot="1" x14ac:dyDescent="0.3">
      <c r="B10" s="260" t="s">
        <v>80</v>
      </c>
      <c r="C10" s="261"/>
      <c r="D10" s="89"/>
      <c r="E10" s="6"/>
      <c r="F10" s="82"/>
      <c r="G10" s="83">
        <f>G9+G8</f>
        <v>0</v>
      </c>
      <c r="H10" s="84" t="s">
        <v>46</v>
      </c>
      <c r="I10" s="85">
        <f>'Final Scores &amp; Short-list'!H14</f>
        <v>100</v>
      </c>
      <c r="J10" s="86"/>
      <c r="K10" s="69"/>
      <c r="L10" s="82"/>
      <c r="M10" s="83">
        <f>M9+M8</f>
        <v>0</v>
      </c>
      <c r="N10" s="84" t="s">
        <v>46</v>
      </c>
      <c r="O10" s="85">
        <f>'Final Scores &amp; Short-list'!H14</f>
        <v>100</v>
      </c>
      <c r="P10" s="86"/>
      <c r="Q10" s="19"/>
      <c r="R10" s="82"/>
      <c r="S10" s="83">
        <f>S9+S8</f>
        <v>0</v>
      </c>
      <c r="T10" s="84" t="s">
        <v>46</v>
      </c>
      <c r="U10" s="85">
        <f>'Final Scores &amp; Short-list'!H14</f>
        <v>100</v>
      </c>
      <c r="V10" s="87"/>
      <c r="W10" s="69"/>
      <c r="X10" s="82"/>
      <c r="Y10" s="83">
        <f>Y9+Y8</f>
        <v>0</v>
      </c>
      <c r="Z10" s="84" t="s">
        <v>46</v>
      </c>
      <c r="AA10" s="85">
        <f>'Final Scores &amp; Short-list'!H14</f>
        <v>100</v>
      </c>
      <c r="AB10" s="87"/>
      <c r="AC10" s="19"/>
      <c r="AD10" s="82"/>
      <c r="AE10" s="83">
        <f>AE9+AE8</f>
        <v>0</v>
      </c>
      <c r="AF10" s="84" t="s">
        <v>46</v>
      </c>
      <c r="AG10" s="85">
        <f>'Final Scores &amp; Short-list'!H14</f>
        <v>100</v>
      </c>
      <c r="AH10" s="87"/>
      <c r="AI10" s="69"/>
      <c r="AJ10" s="82"/>
      <c r="AK10" s="83">
        <f>AK9+AK8</f>
        <v>0</v>
      </c>
      <c r="AL10" s="84" t="s">
        <v>46</v>
      </c>
      <c r="AM10" s="85">
        <f>'Final Scores &amp; Short-list'!H14</f>
        <v>100</v>
      </c>
      <c r="AN10" s="87"/>
      <c r="AO10" s="69"/>
      <c r="AP10" s="82"/>
      <c r="AQ10" s="83">
        <f>AQ9+AQ8</f>
        <v>0</v>
      </c>
      <c r="AR10" s="84" t="s">
        <v>46</v>
      </c>
      <c r="AS10" s="85">
        <f>'Final Scores &amp; Short-list'!H14</f>
        <v>100</v>
      </c>
      <c r="AT10" s="87"/>
      <c r="AU10" s="69"/>
      <c r="AV10" s="82"/>
      <c r="AW10" s="83">
        <f>AW9+AW8</f>
        <v>0</v>
      </c>
      <c r="AX10" s="84" t="s">
        <v>46</v>
      </c>
      <c r="AY10" s="85">
        <f>'Final Scores &amp; Short-list'!H14</f>
        <v>100</v>
      </c>
      <c r="AZ10" s="87"/>
      <c r="BA10" s="19"/>
      <c r="BB10" s="82"/>
      <c r="BC10" s="83">
        <f>BC9+BC8</f>
        <v>0</v>
      </c>
      <c r="BD10" s="84" t="s">
        <v>46</v>
      </c>
      <c r="BE10" s="85">
        <f>'Final Scores &amp; Short-list'!H14</f>
        <v>100</v>
      </c>
      <c r="BF10" s="87"/>
      <c r="BG10" s="87"/>
      <c r="BH10" s="82"/>
      <c r="BI10" s="83">
        <f>BI9+BI8</f>
        <v>0</v>
      </c>
      <c r="BJ10" s="84" t="s">
        <v>46</v>
      </c>
      <c r="BK10" s="85">
        <f>'Final Scores &amp; Short-list'!H14</f>
        <v>100</v>
      </c>
      <c r="BL10" s="87"/>
      <c r="BM10" s="19"/>
      <c r="BN10" s="82"/>
      <c r="BO10" s="83">
        <f>BO9+BO8</f>
        <v>0</v>
      </c>
      <c r="BP10" s="84" t="s">
        <v>46</v>
      </c>
      <c r="BQ10" s="85">
        <f>'Final Scores &amp; Short-list'!H14</f>
        <v>100</v>
      </c>
      <c r="BR10" s="87"/>
      <c r="BS10" s="69"/>
      <c r="BT10" s="82"/>
      <c r="BU10" s="83">
        <f>BU9+BU8</f>
        <v>0</v>
      </c>
      <c r="BV10" s="84" t="s">
        <v>46</v>
      </c>
      <c r="BW10" s="85">
        <f>'Final Scores &amp; Short-list'!H14</f>
        <v>100</v>
      </c>
      <c r="BX10" s="87"/>
      <c r="BY10" s="69"/>
      <c r="BZ10" s="82"/>
      <c r="CA10" s="83">
        <f>CA9+CA8</f>
        <v>0</v>
      </c>
      <c r="CB10" s="84" t="s">
        <v>46</v>
      </c>
      <c r="CC10" s="85">
        <f>'Final Scores &amp; Short-list'!H14</f>
        <v>100</v>
      </c>
      <c r="CD10" s="87"/>
      <c r="CE10" s="69"/>
      <c r="CF10" s="82"/>
      <c r="CG10" s="83">
        <f>CG9+CG8</f>
        <v>0</v>
      </c>
      <c r="CH10" s="84" t="s">
        <v>46</v>
      </c>
      <c r="CI10" s="85">
        <f>'Final Scores &amp; Short-list'!H14</f>
        <v>100</v>
      </c>
      <c r="CJ10" s="87"/>
      <c r="CK10" s="69"/>
      <c r="CL10" s="82"/>
      <c r="CM10" s="83">
        <f>CM9+CM8</f>
        <v>0</v>
      </c>
      <c r="CN10" s="84" t="s">
        <v>46</v>
      </c>
      <c r="CO10" s="85">
        <f>'Final Scores &amp; Short-list'!H14</f>
        <v>100</v>
      </c>
      <c r="CP10" s="87"/>
      <c r="CQ10" s="69"/>
      <c r="CR10" s="82"/>
      <c r="CS10" s="83">
        <f>CS9+CS8</f>
        <v>0</v>
      </c>
      <c r="CT10" s="84" t="s">
        <v>46</v>
      </c>
      <c r="CU10" s="85">
        <f>'Final Scores &amp; Short-list'!H14</f>
        <v>100</v>
      </c>
      <c r="CV10" s="87"/>
      <c r="CW10" s="69"/>
      <c r="CX10" s="82"/>
      <c r="CY10" s="83">
        <f>CY9+CY8</f>
        <v>0</v>
      </c>
      <c r="CZ10" s="84" t="s">
        <v>46</v>
      </c>
      <c r="DA10" s="85">
        <f>'Final Scores &amp; Short-list'!H14</f>
        <v>100</v>
      </c>
      <c r="DB10" s="87"/>
      <c r="DC10" s="69"/>
      <c r="DD10" s="82"/>
      <c r="DE10" s="83">
        <f>DE9+DE8</f>
        <v>0</v>
      </c>
      <c r="DF10" s="84" t="s">
        <v>46</v>
      </c>
      <c r="DG10" s="85">
        <f>'Final Scores &amp; Short-list'!H14</f>
        <v>100</v>
      </c>
      <c r="DH10" s="87"/>
      <c r="DI10" s="69"/>
      <c r="DJ10" s="82"/>
      <c r="DK10" s="83">
        <f>DK9+DK8</f>
        <v>0</v>
      </c>
      <c r="DL10" s="84" t="s">
        <v>46</v>
      </c>
      <c r="DM10" s="85">
        <f>'Final Scores &amp; Short-list'!H14</f>
        <v>100</v>
      </c>
      <c r="DN10" s="87"/>
      <c r="DO10" s="69"/>
      <c r="DP10" s="82"/>
      <c r="DQ10" s="83">
        <f>DQ9+DQ8</f>
        <v>0</v>
      </c>
      <c r="DR10" s="84" t="s">
        <v>46</v>
      </c>
      <c r="DS10" s="85">
        <f>'Final Scores &amp; Short-list'!H14</f>
        <v>100</v>
      </c>
      <c r="DT10" s="87"/>
    </row>
    <row r="11" spans="2:124" ht="12.6" customHeight="1" x14ac:dyDescent="0.2">
      <c r="B11" s="264" t="s">
        <v>81</v>
      </c>
      <c r="C11" s="265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  <c r="AZ11" s="69"/>
      <c r="BA11" s="69"/>
      <c r="BB11" s="69"/>
      <c r="BC11" s="69"/>
      <c r="BD11" s="69"/>
      <c r="BE11" s="69"/>
      <c r="BF11" s="69"/>
      <c r="BG11" s="69"/>
      <c r="BH11" s="69"/>
      <c r="BI11" s="69"/>
      <c r="BJ11" s="69"/>
      <c r="BK11" s="69"/>
      <c r="BL11" s="69"/>
      <c r="BM11" s="69"/>
      <c r="BN11" s="69"/>
      <c r="BO11" s="69"/>
      <c r="BP11" s="69"/>
      <c r="BQ11" s="69"/>
      <c r="BR11" s="69"/>
      <c r="BS11" s="69"/>
      <c r="BT11" s="69"/>
      <c r="BU11" s="69"/>
      <c r="BV11" s="69"/>
      <c r="BW11" s="69"/>
      <c r="BX11" s="69"/>
      <c r="BY11" s="69"/>
      <c r="BZ11" s="69"/>
      <c r="CA11" s="69"/>
      <c r="CB11" s="69"/>
      <c r="CC11" s="69"/>
      <c r="CD11" s="69"/>
      <c r="CE11" s="69"/>
      <c r="CF11" s="69"/>
      <c r="CG11" s="69"/>
      <c r="CH11" s="69"/>
      <c r="CI11" s="69"/>
      <c r="CJ11" s="69"/>
      <c r="CK11" s="69"/>
      <c r="CL11" s="69"/>
      <c r="CM11" s="69"/>
      <c r="CN11" s="69"/>
      <c r="CO11" s="69"/>
      <c r="CP11" s="69"/>
      <c r="CQ11" s="69"/>
      <c r="CR11" s="69"/>
      <c r="CS11" s="69"/>
      <c r="CT11" s="69"/>
      <c r="CU11" s="69"/>
      <c r="CV11" s="69"/>
      <c r="CW11" s="69"/>
      <c r="CX11" s="69"/>
      <c r="CY11" s="69"/>
      <c r="CZ11" s="69"/>
      <c r="DA11" s="69"/>
      <c r="DB11" s="69"/>
      <c r="DC11" s="69"/>
      <c r="DD11" s="69"/>
      <c r="DE11" s="69"/>
      <c r="DF11" s="69"/>
      <c r="DG11" s="69"/>
      <c r="DH11" s="69"/>
      <c r="DI11" s="69"/>
      <c r="DJ11" s="69"/>
      <c r="DK11" s="69"/>
      <c r="DL11" s="69"/>
      <c r="DM11" s="69"/>
      <c r="DN11" s="69"/>
      <c r="DO11" s="69"/>
      <c r="DP11" s="69"/>
      <c r="DQ11" s="69"/>
      <c r="DR11" s="69"/>
      <c r="DS11" s="69"/>
      <c r="DT11" s="69"/>
    </row>
    <row r="12" spans="2:124" ht="12.6" customHeight="1" x14ac:dyDescent="0.2">
      <c r="B12" s="264" t="s">
        <v>82</v>
      </c>
      <c r="C12" s="265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  <c r="AZ12" s="69"/>
      <c r="BA12" s="69"/>
      <c r="BB12" s="69"/>
      <c r="BC12" s="69"/>
      <c r="BD12" s="69"/>
      <c r="BE12" s="69"/>
      <c r="BF12" s="69"/>
      <c r="BG12" s="69"/>
      <c r="BH12" s="69"/>
      <c r="BI12" s="69"/>
      <c r="BJ12" s="69"/>
      <c r="BK12" s="69"/>
      <c r="BL12" s="69"/>
      <c r="BM12" s="69"/>
      <c r="BN12" s="69"/>
      <c r="BO12" s="69"/>
      <c r="BP12" s="69"/>
      <c r="BQ12" s="69"/>
      <c r="BR12" s="69"/>
      <c r="BS12" s="69"/>
      <c r="BT12" s="69"/>
      <c r="BU12" s="69"/>
      <c r="BV12" s="69"/>
      <c r="BW12" s="69"/>
      <c r="BX12" s="69"/>
      <c r="BY12" s="69"/>
      <c r="BZ12" s="69"/>
      <c r="CA12" s="69"/>
      <c r="CB12" s="69"/>
      <c r="CC12" s="69"/>
      <c r="CD12" s="69"/>
      <c r="CE12" s="69"/>
      <c r="CF12" s="69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69"/>
      <c r="DD12" s="69"/>
      <c r="DE12" s="69"/>
      <c r="DF12" s="69"/>
      <c r="DG12" s="69"/>
      <c r="DH12" s="69"/>
      <c r="DI12" s="69"/>
      <c r="DJ12" s="69"/>
      <c r="DK12" s="69"/>
      <c r="DL12" s="69"/>
      <c r="DM12" s="69"/>
      <c r="DN12" s="69"/>
      <c r="DO12" s="69"/>
      <c r="DP12" s="69"/>
      <c r="DQ12" s="69"/>
      <c r="DR12" s="69"/>
      <c r="DS12" s="69"/>
      <c r="DT12" s="69"/>
    </row>
    <row r="13" spans="2:124" ht="12.6" customHeight="1" x14ac:dyDescent="0.2">
      <c r="B13" s="264" t="s">
        <v>83</v>
      </c>
      <c r="C13" s="265"/>
    </row>
    <row r="14" spans="2:124" ht="12.6" customHeight="1" x14ac:dyDescent="0.2">
      <c r="B14" s="264" t="s">
        <v>84</v>
      </c>
      <c r="C14" s="265"/>
    </row>
    <row r="15" spans="2:124" ht="12.6" customHeight="1" x14ac:dyDescent="0.2">
      <c r="B15" s="264" t="s">
        <v>85</v>
      </c>
      <c r="C15" s="265"/>
    </row>
    <row r="16" spans="2:124" ht="12.6" customHeight="1" thickBot="1" x14ac:dyDescent="0.25">
      <c r="B16" s="262" t="s">
        <v>86</v>
      </c>
      <c r="C16" s="263"/>
    </row>
  </sheetData>
  <mergeCells count="90">
    <mergeCell ref="B16:C16"/>
    <mergeCell ref="CS9:CU9"/>
    <mergeCell ref="CY9:DA9"/>
    <mergeCell ref="DE9:DG9"/>
    <mergeCell ref="DK9:DM9"/>
    <mergeCell ref="B11:C11"/>
    <mergeCell ref="B12:C12"/>
    <mergeCell ref="B13:C13"/>
    <mergeCell ref="B14:C14"/>
    <mergeCell ref="B15:C15"/>
    <mergeCell ref="DQ9:DS9"/>
    <mergeCell ref="B10:C10"/>
    <mergeCell ref="BI9:BK9"/>
    <mergeCell ref="BO9:BQ9"/>
    <mergeCell ref="BU9:BW9"/>
    <mergeCell ref="CA9:CC9"/>
    <mergeCell ref="CG9:CI9"/>
    <mergeCell ref="CM9:CO9"/>
    <mergeCell ref="DQ8:DS8"/>
    <mergeCell ref="G9:I9"/>
    <mergeCell ref="M9:O9"/>
    <mergeCell ref="S9:U9"/>
    <mergeCell ref="Y9:AA9"/>
    <mergeCell ref="AE9:AG9"/>
    <mergeCell ref="AK9:AM9"/>
    <mergeCell ref="AQ9:AS9"/>
    <mergeCell ref="AW9:AY9"/>
    <mergeCell ref="BC9:BE9"/>
    <mergeCell ref="CG8:CI8"/>
    <mergeCell ref="CM8:CO8"/>
    <mergeCell ref="CS8:CU8"/>
    <mergeCell ref="CY8:DA8"/>
    <mergeCell ref="DE8:DG8"/>
    <mergeCell ref="DK8:DM8"/>
    <mergeCell ref="AW8:AY8"/>
    <mergeCell ref="BC8:BE8"/>
    <mergeCell ref="BI8:BK8"/>
    <mergeCell ref="BO8:BQ8"/>
    <mergeCell ref="BU8:BW8"/>
    <mergeCell ref="CA8:CC8"/>
    <mergeCell ref="DE7:DG7"/>
    <mergeCell ref="DK7:DM7"/>
    <mergeCell ref="DQ7:DS7"/>
    <mergeCell ref="G8:I8"/>
    <mergeCell ref="M8:O8"/>
    <mergeCell ref="S8:U8"/>
    <mergeCell ref="Y8:AA8"/>
    <mergeCell ref="AE8:AG8"/>
    <mergeCell ref="AK8:AM8"/>
    <mergeCell ref="AQ8:AS8"/>
    <mergeCell ref="BU7:BW7"/>
    <mergeCell ref="CA7:CC7"/>
    <mergeCell ref="CG7:CI7"/>
    <mergeCell ref="CM7:CO7"/>
    <mergeCell ref="CS7:CU7"/>
    <mergeCell ref="DJ6:DN6"/>
    <mergeCell ref="DP6:DT6"/>
    <mergeCell ref="CY7:DA7"/>
    <mergeCell ref="AK7:AM7"/>
    <mergeCell ref="AQ7:AS7"/>
    <mergeCell ref="AW7:AY7"/>
    <mergeCell ref="BC7:BE7"/>
    <mergeCell ref="BI7:BK7"/>
    <mergeCell ref="BO7:BQ7"/>
    <mergeCell ref="CF6:CJ6"/>
    <mergeCell ref="Y7:AA7"/>
    <mergeCell ref="AE7:AG7"/>
    <mergeCell ref="CR6:CV6"/>
    <mergeCell ref="CX6:DB6"/>
    <mergeCell ref="DD6:DH6"/>
    <mergeCell ref="CL6:CP6"/>
    <mergeCell ref="X6:AB6"/>
    <mergeCell ref="AD6:AH6"/>
    <mergeCell ref="AJ6:AN6"/>
    <mergeCell ref="AP6:AT6"/>
    <mergeCell ref="AV6:AZ6"/>
    <mergeCell ref="BB6:BF6"/>
    <mergeCell ref="BH6:BL6"/>
    <mergeCell ref="BN6:BR6"/>
    <mergeCell ref="BT6:BX6"/>
    <mergeCell ref="BZ6:CD6"/>
    <mergeCell ref="R6:V6"/>
    <mergeCell ref="B6:B7"/>
    <mergeCell ref="C6:C7"/>
    <mergeCell ref="D6:D7"/>
    <mergeCell ref="F6:J6"/>
    <mergeCell ref="L6:P6"/>
    <mergeCell ref="G7:I7"/>
    <mergeCell ref="M7:O7"/>
    <mergeCell ref="S7:U7"/>
  </mergeCells>
  <dataValidations count="1">
    <dataValidation type="list" allowBlank="1" showInputMessage="1" showErrorMessage="1" sqref="BX4:CA4 BT4:BU4 CD4 CJ4 CF4:CG4 CP4 CL4:CM4 CV4 CR4:CS4 DB4 CX4:CY4 DH4 DD4:DE4 DN4 DJ4:DK4 DT4 DP4:DQ4" xr:uid="{61C4E5F4-A1AF-4B1F-B782-F742424EF743}">
      <formula1>$CA$2:$CA$3</formula1>
    </dataValidation>
  </dataValidations>
  <pageMargins left="0.7" right="0.7" top="0.75" bottom="0.75" header="0.3" footer="0.3"/>
  <headerFooter>
    <oddHeader>&amp;C&amp;"Calibri"&amp;10&amp;K000000 [UNCLASSIFIED]&amp;1#_x000D_</oddHeader>
    <oddFooter>&amp;C_x000D_&amp;1#&amp;"Calibri"&amp;10&amp;K000000 [UNCLASSIFIED]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AE7980-F18A-48AA-88BA-7FC862A6B6C6}">
  <dimension ref="A1:DT16"/>
  <sheetViews>
    <sheetView zoomScale="70" zoomScaleNormal="70" workbookViewId="0">
      <selection activeCell="M35" sqref="M35"/>
    </sheetView>
  </sheetViews>
  <sheetFormatPr defaultColWidth="9.140625" defaultRowHeight="14.25" x14ac:dyDescent="0.2"/>
  <cols>
    <col min="1" max="1" width="1.140625" style="51" customWidth="1"/>
    <col min="2" max="2" width="29.42578125" style="51" bestFit="1" customWidth="1"/>
    <col min="3" max="3" width="82.42578125" style="51" customWidth="1"/>
    <col min="4" max="4" width="11" style="51" bestFit="1" customWidth="1"/>
    <col min="5" max="5" width="1.140625" style="9" customWidth="1"/>
    <col min="6" max="6" width="15.5703125" style="9" customWidth="1"/>
    <col min="7" max="7" width="7.5703125" style="9" customWidth="1"/>
    <col min="8" max="8" width="4.140625" style="9" customWidth="1"/>
    <col min="9" max="9" width="7.5703125" style="9" customWidth="1"/>
    <col min="10" max="10" width="72.42578125" style="9" customWidth="1"/>
    <col min="11" max="11" width="1.140625" style="9" customWidth="1"/>
    <col min="12" max="12" width="15.5703125" style="9" customWidth="1"/>
    <col min="13" max="13" width="7.5703125" style="9" customWidth="1"/>
    <col min="14" max="14" width="1.140625" style="9" customWidth="1"/>
    <col min="15" max="15" width="7.5703125" style="9" customWidth="1"/>
    <col min="16" max="16" width="72.42578125" style="9" customWidth="1"/>
    <col min="17" max="17" width="1.140625" style="9" customWidth="1"/>
    <col min="18" max="18" width="15.5703125" style="9" customWidth="1"/>
    <col min="19" max="19" width="7.5703125" style="9" customWidth="1"/>
    <col min="20" max="20" width="1.140625" style="9" customWidth="1"/>
    <col min="21" max="21" width="7.5703125" style="9" customWidth="1"/>
    <col min="22" max="22" width="72.42578125" style="9" customWidth="1"/>
    <col min="23" max="23" width="1.140625" style="9" customWidth="1"/>
    <col min="24" max="24" width="15.5703125" style="9" customWidth="1"/>
    <col min="25" max="25" width="7.5703125" style="9" customWidth="1"/>
    <col min="26" max="26" width="1.140625" style="9" customWidth="1"/>
    <col min="27" max="27" width="7.5703125" style="9" customWidth="1"/>
    <col min="28" max="28" width="72.42578125" style="9" customWidth="1"/>
    <col min="29" max="29" width="1.140625" style="9" customWidth="1"/>
    <col min="30" max="30" width="15.5703125" style="9" customWidth="1"/>
    <col min="31" max="31" width="7.5703125" style="9" customWidth="1"/>
    <col min="32" max="32" width="1.140625" style="9" customWidth="1"/>
    <col min="33" max="33" width="7.5703125" style="9" customWidth="1"/>
    <col min="34" max="34" width="72.42578125" style="9" customWidth="1"/>
    <col min="35" max="35" width="1.140625" style="9" customWidth="1"/>
    <col min="36" max="36" width="15.5703125" style="9" customWidth="1"/>
    <col min="37" max="37" width="7.5703125" style="9" customWidth="1"/>
    <col min="38" max="38" width="1.140625" style="9" customWidth="1"/>
    <col min="39" max="39" width="7.5703125" style="9" customWidth="1"/>
    <col min="40" max="40" width="72.42578125" style="9" customWidth="1"/>
    <col min="41" max="41" width="1.140625" style="9" customWidth="1"/>
    <col min="42" max="42" width="15.5703125" style="9" customWidth="1"/>
    <col min="43" max="43" width="7.5703125" style="9" customWidth="1"/>
    <col min="44" max="44" width="1.140625" style="9" customWidth="1"/>
    <col min="45" max="45" width="7.5703125" style="9" customWidth="1"/>
    <col min="46" max="46" width="72.42578125" style="9" customWidth="1"/>
    <col min="47" max="47" width="1.140625" style="9" customWidth="1"/>
    <col min="48" max="48" width="15.5703125" style="9" customWidth="1"/>
    <col min="49" max="49" width="7.5703125" style="9" customWidth="1"/>
    <col min="50" max="50" width="1.140625" style="9" customWidth="1"/>
    <col min="51" max="51" width="7.5703125" style="9" customWidth="1"/>
    <col min="52" max="52" width="72.42578125" style="9" customWidth="1"/>
    <col min="53" max="53" width="1.140625" style="9" customWidth="1"/>
    <col min="54" max="54" width="15.5703125" style="9" customWidth="1"/>
    <col min="55" max="55" width="7.5703125" style="9" customWidth="1"/>
    <col min="56" max="56" width="1.140625" style="9" customWidth="1"/>
    <col min="57" max="57" width="7.5703125" style="9" customWidth="1"/>
    <col min="58" max="58" width="72.42578125" style="9" customWidth="1"/>
    <col min="59" max="59" width="1.140625" style="9" customWidth="1"/>
    <col min="60" max="60" width="15.5703125" style="9" customWidth="1"/>
    <col min="61" max="61" width="7.5703125" style="9" customWidth="1"/>
    <col min="62" max="62" width="1.140625" style="9" customWidth="1"/>
    <col min="63" max="63" width="7.5703125" style="9" customWidth="1"/>
    <col min="64" max="64" width="72.42578125" style="9" customWidth="1"/>
    <col min="65" max="65" width="1.140625" style="9" customWidth="1"/>
    <col min="66" max="66" width="15.5703125" style="9" customWidth="1"/>
    <col min="67" max="67" width="7.5703125" style="9" customWidth="1"/>
    <col min="68" max="68" width="1.140625" style="9" customWidth="1"/>
    <col min="69" max="69" width="7.5703125" style="9" customWidth="1"/>
    <col min="70" max="70" width="72.42578125" style="9" customWidth="1"/>
    <col min="71" max="71" width="1.140625" style="9" customWidth="1"/>
    <col min="72" max="72" width="15.5703125" style="9" customWidth="1"/>
    <col min="73" max="73" width="7.5703125" style="9" customWidth="1"/>
    <col min="74" max="74" width="1.140625" style="9" customWidth="1"/>
    <col min="75" max="75" width="7.5703125" style="9" customWidth="1"/>
    <col min="76" max="76" width="72.42578125" style="9" customWidth="1"/>
    <col min="77" max="77" width="1.140625" style="9" customWidth="1"/>
    <col min="78" max="78" width="15.5703125" style="9" customWidth="1"/>
    <col min="79" max="79" width="7.5703125" style="9" customWidth="1"/>
    <col min="80" max="80" width="1.140625" style="9" customWidth="1"/>
    <col min="81" max="81" width="7.5703125" style="9" customWidth="1"/>
    <col min="82" max="82" width="72.42578125" style="9" customWidth="1"/>
    <col min="83" max="83" width="1.140625" style="9" customWidth="1"/>
    <col min="84" max="84" width="15.5703125" style="9" customWidth="1"/>
    <col min="85" max="85" width="7.5703125" style="9" customWidth="1"/>
    <col min="86" max="86" width="1.140625" style="9" customWidth="1"/>
    <col min="87" max="87" width="7.5703125" style="9" customWidth="1"/>
    <col min="88" max="88" width="72.42578125" style="9" customWidth="1"/>
    <col min="89" max="89" width="1.140625" style="9" customWidth="1"/>
    <col min="90" max="90" width="15.5703125" style="9" customWidth="1"/>
    <col min="91" max="91" width="7.5703125" style="9" customWidth="1"/>
    <col min="92" max="92" width="1.140625" style="9" customWidth="1"/>
    <col min="93" max="93" width="7.5703125" style="9" customWidth="1"/>
    <col min="94" max="94" width="72.42578125" style="9" customWidth="1"/>
    <col min="95" max="95" width="1.140625" style="9" customWidth="1"/>
    <col min="96" max="96" width="15.5703125" style="9" customWidth="1"/>
    <col min="97" max="97" width="7.5703125" style="9" customWidth="1"/>
    <col min="98" max="98" width="1.140625" style="9" customWidth="1"/>
    <col min="99" max="99" width="7.5703125" style="9" customWidth="1"/>
    <col min="100" max="100" width="72.42578125" style="9" customWidth="1"/>
    <col min="101" max="101" width="1.140625" style="9" customWidth="1"/>
    <col min="102" max="102" width="15.5703125" style="9" customWidth="1"/>
    <col min="103" max="103" width="7.5703125" style="9" customWidth="1"/>
    <col min="104" max="104" width="1.140625" style="9" customWidth="1"/>
    <col min="105" max="105" width="7.5703125" style="9" customWidth="1"/>
    <col min="106" max="106" width="72.42578125" style="9" customWidth="1"/>
    <col min="107" max="107" width="1.140625" style="9" customWidth="1"/>
    <col min="108" max="108" width="15.5703125" style="9" customWidth="1"/>
    <col min="109" max="109" width="7.5703125" style="9" customWidth="1"/>
    <col min="110" max="110" width="1.140625" style="9" customWidth="1"/>
    <col min="111" max="111" width="7.5703125" style="9" customWidth="1"/>
    <col min="112" max="112" width="72.42578125" style="9" customWidth="1"/>
    <col min="113" max="113" width="1.140625" style="9" customWidth="1"/>
    <col min="114" max="114" width="15.5703125" style="9" customWidth="1"/>
    <col min="115" max="115" width="7.5703125" style="9" customWidth="1"/>
    <col min="116" max="116" width="1.140625" style="9" customWidth="1"/>
    <col min="117" max="117" width="7.5703125" style="9" customWidth="1"/>
    <col min="118" max="118" width="72.42578125" style="9" customWidth="1"/>
    <col min="119" max="119" width="1.140625" style="9" customWidth="1"/>
    <col min="120" max="120" width="15.5703125" style="9" customWidth="1"/>
    <col min="121" max="121" width="7.5703125" style="9" customWidth="1"/>
    <col min="122" max="122" width="1.140625" style="9" customWidth="1"/>
    <col min="123" max="123" width="7.5703125" style="9" customWidth="1"/>
    <col min="124" max="124" width="72.42578125" style="9" customWidth="1"/>
    <col min="125" max="16384" width="9.140625" style="9"/>
  </cols>
  <sheetData>
    <row r="1" spans="2:124" ht="6" customHeight="1" thickBot="1" x14ac:dyDescent="0.25"/>
    <row r="2" spans="2:124" ht="15" x14ac:dyDescent="0.25">
      <c r="B2" s="3" t="s">
        <v>31</v>
      </c>
      <c r="C2" s="52" cm="1">
        <f t="array" ref="C2:F2">'Final Scores &amp; Short-list'!C2:F2</f>
        <v>0</v>
      </c>
      <c r="D2" s="48">
        <v>0</v>
      </c>
      <c r="E2" s="5">
        <v>0</v>
      </c>
      <c r="F2" s="5">
        <v>0</v>
      </c>
      <c r="G2" s="18"/>
      <c r="H2" s="18"/>
      <c r="I2" s="18"/>
      <c r="J2" s="18"/>
      <c r="K2" s="18"/>
      <c r="L2" s="5"/>
      <c r="M2" s="18"/>
      <c r="N2" s="18"/>
      <c r="O2" s="18"/>
      <c r="P2" s="18"/>
      <c r="Q2" s="5"/>
      <c r="R2" s="5"/>
      <c r="S2" s="18"/>
      <c r="T2" s="18"/>
      <c r="U2" s="18"/>
      <c r="V2" s="18"/>
      <c r="W2" s="18"/>
      <c r="X2" s="5"/>
      <c r="Y2" s="18"/>
      <c r="Z2" s="18"/>
      <c r="AA2" s="18"/>
      <c r="AB2" s="18"/>
      <c r="AC2" s="5"/>
      <c r="AD2" s="5"/>
      <c r="AE2" s="18"/>
      <c r="AF2" s="18"/>
      <c r="AG2" s="18"/>
      <c r="AH2" s="18"/>
      <c r="AI2" s="18"/>
      <c r="AJ2" s="5"/>
      <c r="AK2" s="18"/>
      <c r="AL2" s="18"/>
      <c r="AM2" s="18"/>
      <c r="AN2" s="18"/>
      <c r="AO2" s="18"/>
      <c r="AP2" s="5"/>
      <c r="AQ2" s="18"/>
      <c r="AR2" s="18"/>
      <c r="AS2" s="18"/>
      <c r="AT2" s="18"/>
      <c r="AU2" s="18"/>
      <c r="AV2" s="5"/>
      <c r="AW2" s="18"/>
      <c r="AX2" s="18"/>
      <c r="AY2" s="18"/>
      <c r="AZ2" s="18"/>
      <c r="BA2" s="5"/>
      <c r="BB2" s="5"/>
      <c r="BC2" s="18"/>
      <c r="BD2" s="18"/>
      <c r="BE2" s="18"/>
      <c r="BF2" s="18"/>
      <c r="BG2" s="18"/>
      <c r="BH2" s="5"/>
      <c r="BI2" s="18"/>
      <c r="BJ2" s="18"/>
      <c r="BK2" s="18"/>
      <c r="BL2" s="18"/>
      <c r="BM2" s="5"/>
      <c r="BN2" s="5"/>
      <c r="BO2" s="18"/>
      <c r="BP2" s="18"/>
      <c r="BQ2" s="18"/>
      <c r="BR2" s="18"/>
      <c r="BS2" s="18"/>
      <c r="BT2" s="5"/>
      <c r="BU2" s="18"/>
      <c r="BV2" s="18"/>
      <c r="BW2" s="18"/>
      <c r="BX2" s="18"/>
      <c r="BY2" s="18"/>
      <c r="BZ2" s="5"/>
      <c r="CA2" s="18"/>
      <c r="CB2" s="18"/>
      <c r="CC2" s="18"/>
      <c r="CD2" s="18"/>
      <c r="CE2" s="18"/>
      <c r="CF2" s="5"/>
      <c r="CG2" s="18"/>
      <c r="CH2" s="18"/>
      <c r="CI2" s="18"/>
      <c r="CJ2" s="18"/>
      <c r="CK2" s="18"/>
      <c r="CL2" s="5"/>
      <c r="CM2" s="18"/>
      <c r="CN2" s="18"/>
      <c r="CO2" s="18"/>
      <c r="CP2" s="18"/>
      <c r="CQ2" s="18"/>
      <c r="CR2" s="5"/>
      <c r="CS2" s="18"/>
      <c r="CT2" s="18"/>
      <c r="CU2" s="18"/>
      <c r="CV2" s="18"/>
      <c r="CW2" s="18"/>
      <c r="CX2" s="5"/>
      <c r="CY2" s="18"/>
      <c r="CZ2" s="18"/>
      <c r="DA2" s="18"/>
      <c r="DB2" s="18"/>
      <c r="DC2" s="18"/>
      <c r="DD2" s="5"/>
      <c r="DE2" s="18"/>
      <c r="DF2" s="18"/>
      <c r="DG2" s="18"/>
      <c r="DH2" s="18"/>
      <c r="DI2" s="18"/>
      <c r="DJ2" s="5"/>
      <c r="DK2" s="18"/>
      <c r="DL2" s="18"/>
      <c r="DM2" s="18"/>
      <c r="DN2" s="18"/>
      <c r="DO2" s="18"/>
      <c r="DP2" s="5"/>
      <c r="DQ2" s="18"/>
      <c r="DR2" s="18"/>
      <c r="DS2" s="18"/>
      <c r="DT2" s="18"/>
    </row>
    <row r="3" spans="2:124" ht="15" x14ac:dyDescent="0.25">
      <c r="B3" s="53" t="s">
        <v>74</v>
      </c>
      <c r="C3" s="88" cm="1">
        <f t="array" ref="C3:F3">'Final Scores &amp; Short-list'!C8:F8</f>
        <v>3</v>
      </c>
      <c r="D3" s="48">
        <v>0</v>
      </c>
      <c r="E3" s="5">
        <v>0</v>
      </c>
      <c r="F3" s="5">
        <v>0</v>
      </c>
      <c r="G3" s="18"/>
      <c r="H3" s="18"/>
      <c r="I3" s="18"/>
      <c r="J3" s="18"/>
      <c r="K3" s="18"/>
      <c r="L3" s="5"/>
      <c r="M3" s="18"/>
      <c r="N3" s="18"/>
      <c r="O3" s="18"/>
      <c r="P3" s="18"/>
      <c r="Q3" s="5"/>
      <c r="R3" s="5"/>
      <c r="S3" s="18"/>
      <c r="T3" s="18"/>
      <c r="U3" s="18"/>
      <c r="V3" s="18"/>
      <c r="W3" s="18"/>
      <c r="X3" s="5"/>
      <c r="Y3" s="18"/>
      <c r="Z3" s="18"/>
      <c r="AA3" s="18"/>
      <c r="AB3" s="18"/>
      <c r="AC3" s="5"/>
      <c r="AD3" s="5"/>
      <c r="AE3" s="18"/>
      <c r="AF3" s="18"/>
      <c r="AG3" s="18"/>
      <c r="AH3" s="18"/>
      <c r="AI3" s="18"/>
      <c r="AJ3" s="5"/>
      <c r="AK3" s="18"/>
      <c r="AL3" s="18"/>
      <c r="AM3" s="18"/>
      <c r="AN3" s="18"/>
      <c r="AO3" s="18"/>
      <c r="AP3" s="5"/>
      <c r="AQ3" s="18"/>
      <c r="AR3" s="18"/>
      <c r="AS3" s="18"/>
      <c r="AT3" s="18"/>
      <c r="AU3" s="18"/>
      <c r="AV3" s="5"/>
      <c r="AW3" s="18"/>
      <c r="AX3" s="18"/>
      <c r="AY3" s="18"/>
      <c r="AZ3" s="18"/>
      <c r="BA3" s="5"/>
      <c r="BB3" s="5"/>
      <c r="BC3" s="18"/>
      <c r="BD3" s="18"/>
      <c r="BE3" s="18"/>
      <c r="BF3" s="18"/>
      <c r="BG3" s="18"/>
      <c r="BH3" s="5"/>
      <c r="BI3" s="18"/>
      <c r="BJ3" s="18"/>
      <c r="BK3" s="18"/>
      <c r="BL3" s="18"/>
      <c r="BM3" s="5"/>
      <c r="BN3" s="5"/>
      <c r="BO3" s="18"/>
      <c r="BP3" s="18"/>
      <c r="BQ3" s="18"/>
      <c r="BR3" s="18"/>
      <c r="BS3" s="18"/>
      <c r="BT3" s="5"/>
      <c r="BU3" s="18"/>
      <c r="BV3" s="18"/>
      <c r="BW3" s="18"/>
      <c r="BX3" s="18"/>
      <c r="BY3" s="18"/>
      <c r="BZ3" s="5"/>
      <c r="CA3" s="18"/>
      <c r="CB3" s="18"/>
      <c r="CC3" s="18"/>
      <c r="CD3" s="18"/>
      <c r="CE3" s="18"/>
      <c r="CF3" s="5"/>
      <c r="CG3" s="18"/>
      <c r="CH3" s="18"/>
      <c r="CI3" s="18"/>
      <c r="CJ3" s="18"/>
      <c r="CK3" s="18"/>
      <c r="CL3" s="5"/>
      <c r="CM3" s="18"/>
      <c r="CN3" s="18"/>
      <c r="CO3" s="18"/>
      <c r="CP3" s="18"/>
      <c r="CQ3" s="18"/>
      <c r="CR3" s="5"/>
      <c r="CS3" s="18"/>
      <c r="CT3" s="18"/>
      <c r="CU3" s="18"/>
      <c r="CV3" s="18"/>
      <c r="CW3" s="18"/>
      <c r="CX3" s="5"/>
      <c r="CY3" s="18"/>
      <c r="CZ3" s="18"/>
      <c r="DA3" s="18"/>
      <c r="DB3" s="18"/>
      <c r="DC3" s="18"/>
      <c r="DD3" s="5"/>
      <c r="DE3" s="18"/>
      <c r="DF3" s="18"/>
      <c r="DG3" s="18"/>
      <c r="DH3" s="18"/>
      <c r="DI3" s="18"/>
      <c r="DJ3" s="5"/>
      <c r="DK3" s="18"/>
      <c r="DL3" s="18"/>
      <c r="DM3" s="18"/>
      <c r="DN3" s="18"/>
      <c r="DO3" s="18"/>
      <c r="DP3" s="5"/>
      <c r="DQ3" s="18"/>
      <c r="DR3" s="18"/>
      <c r="DS3" s="18"/>
      <c r="DT3" s="18"/>
    </row>
    <row r="4" spans="2:124" ht="15.75" thickBot="1" x14ac:dyDescent="0.3">
      <c r="B4" s="54" t="s">
        <v>32</v>
      </c>
      <c r="C4" s="55" cm="1">
        <f t="array" ref="C4:F4">'Final Scores &amp; Short-list'!C3:F3</f>
        <v>0</v>
      </c>
      <c r="D4" s="48">
        <v>0</v>
      </c>
      <c r="E4" s="5">
        <v>0</v>
      </c>
      <c r="F4" s="5">
        <v>0</v>
      </c>
      <c r="G4" s="18"/>
      <c r="H4" s="18"/>
      <c r="I4" s="18"/>
      <c r="J4" s="18"/>
      <c r="K4" s="18"/>
      <c r="L4" s="5"/>
      <c r="M4" s="18"/>
      <c r="N4" s="18"/>
      <c r="O4" s="18"/>
      <c r="P4" s="18"/>
      <c r="Q4" s="5"/>
      <c r="R4" s="5"/>
      <c r="S4" s="18"/>
      <c r="T4" s="18"/>
      <c r="U4" s="18"/>
      <c r="V4" s="18"/>
      <c r="W4" s="18"/>
      <c r="X4" s="5"/>
      <c r="Y4" s="18"/>
      <c r="Z4" s="18"/>
      <c r="AA4" s="18"/>
      <c r="AB4" s="18"/>
      <c r="AC4" s="5"/>
      <c r="AD4" s="5"/>
      <c r="AE4" s="18"/>
      <c r="AF4" s="18"/>
      <c r="AG4" s="18"/>
      <c r="AH4" s="18"/>
      <c r="AI4" s="18"/>
      <c r="AJ4" s="5"/>
      <c r="AK4" s="18"/>
      <c r="AL4" s="18"/>
      <c r="AM4" s="18"/>
      <c r="AN4" s="18"/>
      <c r="AO4" s="18"/>
      <c r="AP4" s="5"/>
      <c r="AQ4" s="18"/>
      <c r="AR4" s="18"/>
      <c r="AS4" s="18"/>
      <c r="AT4" s="18"/>
      <c r="AU4" s="18"/>
      <c r="AV4" s="5"/>
      <c r="AW4" s="18"/>
      <c r="AX4" s="18"/>
      <c r="AY4" s="18"/>
      <c r="AZ4" s="18"/>
      <c r="BA4" s="5"/>
      <c r="BB4" s="5"/>
      <c r="BC4" s="18"/>
      <c r="BD4" s="18"/>
      <c r="BE4" s="18"/>
      <c r="BF4" s="18"/>
      <c r="BG4" s="18"/>
      <c r="BH4" s="5"/>
      <c r="BI4" s="18"/>
      <c r="BJ4" s="18"/>
      <c r="BK4" s="18"/>
      <c r="BL4" s="18"/>
      <c r="BM4" s="5"/>
      <c r="BN4" s="5"/>
      <c r="BO4" s="18"/>
      <c r="BP4" s="18"/>
      <c r="BQ4" s="18"/>
      <c r="BR4" s="18"/>
      <c r="BS4" s="18"/>
      <c r="BT4" s="5"/>
      <c r="BU4" s="18"/>
      <c r="BV4" s="18"/>
      <c r="BW4" s="18"/>
      <c r="BX4" s="18"/>
      <c r="BY4" s="18"/>
      <c r="BZ4" s="5"/>
      <c r="CA4" s="18"/>
      <c r="CB4" s="18"/>
      <c r="CC4" s="18"/>
      <c r="CD4" s="18"/>
      <c r="CE4" s="18"/>
      <c r="CF4" s="5"/>
      <c r="CG4" s="18"/>
      <c r="CH4" s="18"/>
      <c r="CI4" s="18"/>
      <c r="CJ4" s="18"/>
      <c r="CK4" s="18"/>
      <c r="CL4" s="5"/>
      <c r="CM4" s="18"/>
      <c r="CN4" s="18"/>
      <c r="CO4" s="18"/>
      <c r="CP4" s="18"/>
      <c r="CQ4" s="18"/>
      <c r="CR4" s="5"/>
      <c r="CS4" s="18"/>
      <c r="CT4" s="18"/>
      <c r="CU4" s="18"/>
      <c r="CV4" s="18"/>
      <c r="CW4" s="18"/>
      <c r="CX4" s="5"/>
      <c r="CY4" s="18"/>
      <c r="CZ4" s="18"/>
      <c r="DA4" s="18"/>
      <c r="DB4" s="18"/>
      <c r="DC4" s="18"/>
      <c r="DD4" s="5"/>
      <c r="DE4" s="18"/>
      <c r="DF4" s="18"/>
      <c r="DG4" s="18"/>
      <c r="DH4" s="18"/>
      <c r="DI4" s="18"/>
      <c r="DJ4" s="5"/>
      <c r="DK4" s="18"/>
      <c r="DL4" s="18"/>
      <c r="DM4" s="18"/>
      <c r="DN4" s="18"/>
      <c r="DO4" s="18"/>
      <c r="DP4" s="5"/>
      <c r="DQ4" s="18"/>
      <c r="DR4" s="18"/>
      <c r="DS4" s="18"/>
      <c r="DT4" s="18"/>
    </row>
    <row r="5" spans="2:124" ht="6" customHeight="1" thickBot="1" x14ac:dyDescent="0.3">
      <c r="B5" s="56"/>
      <c r="C5" s="57"/>
      <c r="D5" s="57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</row>
    <row r="6" spans="2:124" ht="15" x14ac:dyDescent="0.25">
      <c r="B6" s="272" t="s">
        <v>75</v>
      </c>
      <c r="C6" s="274" t="s">
        <v>76</v>
      </c>
      <c r="D6" s="236" t="s">
        <v>63</v>
      </c>
      <c r="E6" s="6"/>
      <c r="F6" s="266" t="str">
        <f>'ROI Moderation'!H4</f>
        <v>Name 1</v>
      </c>
      <c r="G6" s="267"/>
      <c r="H6" s="267"/>
      <c r="I6" s="267"/>
      <c r="J6" s="268"/>
      <c r="K6" s="58"/>
      <c r="L6" s="266" t="str">
        <f>'ROI Moderation'!L4</f>
        <v>Name 2</v>
      </c>
      <c r="M6" s="267"/>
      <c r="N6" s="267"/>
      <c r="O6" s="267"/>
      <c r="P6" s="268"/>
      <c r="Q6" s="59"/>
      <c r="R6" s="266" t="str">
        <f>'ROI Moderation'!P4</f>
        <v>Name 3</v>
      </c>
      <c r="S6" s="267"/>
      <c r="T6" s="267"/>
      <c r="U6" s="267"/>
      <c r="V6" s="268"/>
      <c r="W6" s="58"/>
      <c r="X6" s="266" t="str">
        <f>'ROI Moderation'!T4</f>
        <v>Name 4</v>
      </c>
      <c r="Y6" s="267"/>
      <c r="Z6" s="267"/>
      <c r="AA6" s="267"/>
      <c r="AB6" s="268"/>
      <c r="AC6" s="59"/>
      <c r="AD6" s="266" t="str">
        <f>'ROI Moderation'!X4</f>
        <v>Name 5</v>
      </c>
      <c r="AE6" s="267"/>
      <c r="AF6" s="267"/>
      <c r="AG6" s="267"/>
      <c r="AH6" s="268"/>
      <c r="AI6" s="58"/>
      <c r="AJ6" s="266" t="str">
        <f>'ROI Moderation'!AB4</f>
        <v>Name 6</v>
      </c>
      <c r="AK6" s="267"/>
      <c r="AL6" s="267"/>
      <c r="AM6" s="267"/>
      <c r="AN6" s="268"/>
      <c r="AO6" s="58"/>
      <c r="AP6" s="266" t="str">
        <f>'ROI Moderation'!AF4</f>
        <v>Name 7</v>
      </c>
      <c r="AQ6" s="267"/>
      <c r="AR6" s="267"/>
      <c r="AS6" s="267"/>
      <c r="AT6" s="268"/>
      <c r="AU6" s="58"/>
      <c r="AV6" s="266" t="str">
        <f>'ROI Moderation'!AJ4</f>
        <v>Name 8</v>
      </c>
      <c r="AW6" s="267"/>
      <c r="AX6" s="267"/>
      <c r="AY6" s="267"/>
      <c r="AZ6" s="268"/>
      <c r="BA6" s="59"/>
      <c r="BB6" s="266" t="str">
        <f>'ROI Moderation'!AN4</f>
        <v>Name 9</v>
      </c>
      <c r="BC6" s="267"/>
      <c r="BD6" s="267"/>
      <c r="BE6" s="267"/>
      <c r="BF6" s="268"/>
      <c r="BG6" s="60"/>
      <c r="BH6" s="266" t="str">
        <f>'ROI Moderation'!AR4</f>
        <v>Name 10</v>
      </c>
      <c r="BI6" s="267"/>
      <c r="BJ6" s="267"/>
      <c r="BK6" s="267"/>
      <c r="BL6" s="268"/>
      <c r="BM6" s="59"/>
      <c r="BN6" s="266" t="str">
        <f>'ROI Moderation'!AV4</f>
        <v>Name 11</v>
      </c>
      <c r="BO6" s="267"/>
      <c r="BP6" s="267"/>
      <c r="BQ6" s="267"/>
      <c r="BR6" s="268"/>
      <c r="BS6" s="58"/>
      <c r="BT6" s="266" t="str">
        <f>'ROI Moderation'!AZ4</f>
        <v>Name 12</v>
      </c>
      <c r="BU6" s="267"/>
      <c r="BV6" s="267"/>
      <c r="BW6" s="267"/>
      <c r="BX6" s="268"/>
      <c r="BY6" s="18"/>
      <c r="BZ6" s="266" t="str">
        <f>'ROI Moderation'!BD4</f>
        <v>Name 13</v>
      </c>
      <c r="CA6" s="267"/>
      <c r="CB6" s="267"/>
      <c r="CC6" s="267"/>
      <c r="CD6" s="268"/>
      <c r="CE6" s="58"/>
      <c r="CF6" s="266" t="str">
        <f>'ROI Moderation'!BH4</f>
        <v>Name 14</v>
      </c>
      <c r="CG6" s="267"/>
      <c r="CH6" s="267"/>
      <c r="CI6" s="267"/>
      <c r="CJ6" s="268"/>
      <c r="CK6" s="58"/>
      <c r="CL6" s="266" t="str">
        <f>'ROI Moderation'!BL4</f>
        <v>Name 15</v>
      </c>
      <c r="CM6" s="267"/>
      <c r="CN6" s="267"/>
      <c r="CO6" s="267"/>
      <c r="CP6" s="268"/>
      <c r="CQ6" s="58"/>
      <c r="CR6" s="266" t="str">
        <f>'ROI Moderation'!BP4</f>
        <v>Name 16</v>
      </c>
      <c r="CS6" s="267"/>
      <c r="CT6" s="267"/>
      <c r="CU6" s="267"/>
      <c r="CV6" s="268"/>
      <c r="CW6" s="58"/>
      <c r="CX6" s="266" t="str">
        <f>'ROI Moderation'!BT4</f>
        <v>Name 17</v>
      </c>
      <c r="CY6" s="267"/>
      <c r="CZ6" s="267"/>
      <c r="DA6" s="267"/>
      <c r="DB6" s="268"/>
      <c r="DC6" s="58"/>
      <c r="DD6" s="266" t="str">
        <f>'ROI Moderation'!BX4</f>
        <v>Name 18</v>
      </c>
      <c r="DE6" s="267"/>
      <c r="DF6" s="267"/>
      <c r="DG6" s="267"/>
      <c r="DH6" s="268"/>
      <c r="DI6" s="58"/>
      <c r="DJ6" s="266" t="str">
        <f>'ROI Moderation'!CB4</f>
        <v>Name 19</v>
      </c>
      <c r="DK6" s="267"/>
      <c r="DL6" s="267"/>
      <c r="DM6" s="267"/>
      <c r="DN6" s="268"/>
      <c r="DO6" s="58"/>
      <c r="DP6" s="266" t="str">
        <f>'ROI Moderation'!CF4</f>
        <v>Name 20</v>
      </c>
      <c r="DQ6" s="267"/>
      <c r="DR6" s="267"/>
      <c r="DS6" s="267"/>
      <c r="DT6" s="268"/>
    </row>
    <row r="7" spans="2:124" ht="15.75" thickBot="1" x14ac:dyDescent="0.3">
      <c r="B7" s="273"/>
      <c r="C7" s="275"/>
      <c r="D7" s="276"/>
      <c r="E7" s="6"/>
      <c r="F7" s="61" t="s">
        <v>65</v>
      </c>
      <c r="G7" s="269" t="s">
        <v>66</v>
      </c>
      <c r="H7" s="270"/>
      <c r="I7" s="271"/>
      <c r="J7" s="62" t="s">
        <v>60</v>
      </c>
      <c r="K7" s="63"/>
      <c r="L7" s="61" t="s">
        <v>65</v>
      </c>
      <c r="M7" s="269" t="s">
        <v>66</v>
      </c>
      <c r="N7" s="270"/>
      <c r="O7" s="271"/>
      <c r="P7" s="62" t="s">
        <v>60</v>
      </c>
      <c r="Q7" s="59"/>
      <c r="R7" s="61" t="s">
        <v>65</v>
      </c>
      <c r="S7" s="269" t="s">
        <v>66</v>
      </c>
      <c r="T7" s="270"/>
      <c r="U7" s="271"/>
      <c r="V7" s="62" t="s">
        <v>60</v>
      </c>
      <c r="W7" s="63"/>
      <c r="X7" s="61" t="s">
        <v>65</v>
      </c>
      <c r="Y7" s="269" t="s">
        <v>66</v>
      </c>
      <c r="Z7" s="270"/>
      <c r="AA7" s="271"/>
      <c r="AB7" s="62" t="s">
        <v>60</v>
      </c>
      <c r="AC7" s="59"/>
      <c r="AD7" s="61" t="s">
        <v>65</v>
      </c>
      <c r="AE7" s="269" t="s">
        <v>66</v>
      </c>
      <c r="AF7" s="270"/>
      <c r="AG7" s="271"/>
      <c r="AH7" s="62" t="s">
        <v>60</v>
      </c>
      <c r="AI7" s="63"/>
      <c r="AJ7" s="61" t="s">
        <v>65</v>
      </c>
      <c r="AK7" s="269" t="s">
        <v>66</v>
      </c>
      <c r="AL7" s="270"/>
      <c r="AM7" s="271"/>
      <c r="AN7" s="62" t="s">
        <v>60</v>
      </c>
      <c r="AO7" s="63"/>
      <c r="AP7" s="61" t="s">
        <v>65</v>
      </c>
      <c r="AQ7" s="269" t="s">
        <v>66</v>
      </c>
      <c r="AR7" s="270"/>
      <c r="AS7" s="271"/>
      <c r="AT7" s="62" t="s">
        <v>60</v>
      </c>
      <c r="AU7" s="63"/>
      <c r="AV7" s="61" t="s">
        <v>65</v>
      </c>
      <c r="AW7" s="269" t="s">
        <v>66</v>
      </c>
      <c r="AX7" s="270"/>
      <c r="AY7" s="271"/>
      <c r="AZ7" s="62" t="s">
        <v>60</v>
      </c>
      <c r="BA7" s="59"/>
      <c r="BB7" s="61" t="s">
        <v>65</v>
      </c>
      <c r="BC7" s="269" t="s">
        <v>66</v>
      </c>
      <c r="BD7" s="270"/>
      <c r="BE7" s="271"/>
      <c r="BF7" s="62" t="s">
        <v>60</v>
      </c>
      <c r="BG7" s="5"/>
      <c r="BH7" s="61" t="s">
        <v>65</v>
      </c>
      <c r="BI7" s="269" t="s">
        <v>66</v>
      </c>
      <c r="BJ7" s="270"/>
      <c r="BK7" s="271"/>
      <c r="BL7" s="62" t="s">
        <v>60</v>
      </c>
      <c r="BM7" s="59"/>
      <c r="BN7" s="61" t="s">
        <v>65</v>
      </c>
      <c r="BO7" s="269" t="s">
        <v>66</v>
      </c>
      <c r="BP7" s="270"/>
      <c r="BQ7" s="271"/>
      <c r="BR7" s="62" t="s">
        <v>60</v>
      </c>
      <c r="BS7" s="63"/>
      <c r="BT7" s="61" t="s">
        <v>65</v>
      </c>
      <c r="BU7" s="269" t="s">
        <v>66</v>
      </c>
      <c r="BV7" s="270"/>
      <c r="BW7" s="271"/>
      <c r="BX7" s="62" t="s">
        <v>60</v>
      </c>
      <c r="BZ7" s="61" t="s">
        <v>65</v>
      </c>
      <c r="CA7" s="269" t="s">
        <v>66</v>
      </c>
      <c r="CB7" s="270"/>
      <c r="CC7" s="271"/>
      <c r="CD7" s="62" t="s">
        <v>60</v>
      </c>
      <c r="CE7" s="63"/>
      <c r="CF7" s="61" t="s">
        <v>65</v>
      </c>
      <c r="CG7" s="269" t="s">
        <v>66</v>
      </c>
      <c r="CH7" s="270"/>
      <c r="CI7" s="271"/>
      <c r="CJ7" s="62" t="s">
        <v>60</v>
      </c>
      <c r="CK7" s="63"/>
      <c r="CL7" s="61" t="s">
        <v>65</v>
      </c>
      <c r="CM7" s="269" t="s">
        <v>66</v>
      </c>
      <c r="CN7" s="270"/>
      <c r="CO7" s="271"/>
      <c r="CP7" s="62" t="s">
        <v>60</v>
      </c>
      <c r="CQ7" s="63"/>
      <c r="CR7" s="61" t="s">
        <v>65</v>
      </c>
      <c r="CS7" s="269" t="s">
        <v>66</v>
      </c>
      <c r="CT7" s="270"/>
      <c r="CU7" s="271"/>
      <c r="CV7" s="62" t="s">
        <v>60</v>
      </c>
      <c r="CW7" s="63"/>
      <c r="CX7" s="61" t="s">
        <v>65</v>
      </c>
      <c r="CY7" s="269" t="s">
        <v>66</v>
      </c>
      <c r="CZ7" s="270"/>
      <c r="DA7" s="271"/>
      <c r="DB7" s="62" t="s">
        <v>60</v>
      </c>
      <c r="DC7" s="63"/>
      <c r="DD7" s="61" t="s">
        <v>65</v>
      </c>
      <c r="DE7" s="269" t="s">
        <v>66</v>
      </c>
      <c r="DF7" s="270"/>
      <c r="DG7" s="271"/>
      <c r="DH7" s="62" t="s">
        <v>60</v>
      </c>
      <c r="DI7" s="63"/>
      <c r="DJ7" s="61" t="s">
        <v>65</v>
      </c>
      <c r="DK7" s="269" t="s">
        <v>66</v>
      </c>
      <c r="DL7" s="270"/>
      <c r="DM7" s="271"/>
      <c r="DN7" s="62" t="s">
        <v>60</v>
      </c>
      <c r="DO7" s="63"/>
      <c r="DP7" s="61" t="s">
        <v>65</v>
      </c>
      <c r="DQ7" s="269" t="s">
        <v>66</v>
      </c>
      <c r="DR7" s="270"/>
      <c r="DS7" s="271"/>
      <c r="DT7" s="62" t="s">
        <v>60</v>
      </c>
    </row>
    <row r="8" spans="2:124" ht="117" customHeight="1" x14ac:dyDescent="0.2">
      <c r="B8" s="64" t="s">
        <v>77</v>
      </c>
      <c r="C8" s="1" t="s">
        <v>78</v>
      </c>
      <c r="D8" s="65">
        <f>'Final Scores &amp; Short-list'!D14*0.01</f>
        <v>0.9</v>
      </c>
      <c r="E8" s="70"/>
      <c r="F8" s="66"/>
      <c r="G8" s="257">
        <f>F8*$D8*10</f>
        <v>0</v>
      </c>
      <c r="H8" s="258"/>
      <c r="I8" s="259"/>
      <c r="J8" s="67"/>
      <c r="K8" s="71"/>
      <c r="L8" s="66"/>
      <c r="M8" s="257">
        <f>L8*$D8*10</f>
        <v>0</v>
      </c>
      <c r="N8" s="258"/>
      <c r="O8" s="259"/>
      <c r="P8" s="68"/>
      <c r="Q8" s="72"/>
      <c r="R8" s="66"/>
      <c r="S8" s="257">
        <f>R8*$D8*10</f>
        <v>0</v>
      </c>
      <c r="T8" s="258"/>
      <c r="U8" s="259"/>
      <c r="V8" s="67"/>
      <c r="W8" s="71"/>
      <c r="X8" s="66"/>
      <c r="Y8" s="257">
        <f>X8*$D8*10</f>
        <v>0</v>
      </c>
      <c r="Z8" s="258"/>
      <c r="AA8" s="259"/>
      <c r="AB8" s="67"/>
      <c r="AC8" s="72"/>
      <c r="AD8" s="66"/>
      <c r="AE8" s="257">
        <f>AD8*$D8*10</f>
        <v>0</v>
      </c>
      <c r="AF8" s="258"/>
      <c r="AG8" s="259"/>
      <c r="AH8" s="67"/>
      <c r="AI8" s="71"/>
      <c r="AJ8" s="66"/>
      <c r="AK8" s="257">
        <f>AJ8*$D8*10</f>
        <v>0</v>
      </c>
      <c r="AL8" s="258"/>
      <c r="AM8" s="259"/>
      <c r="AN8" s="67"/>
      <c r="AO8" s="71"/>
      <c r="AP8" s="66"/>
      <c r="AQ8" s="257">
        <f>AP8*$D8*10</f>
        <v>0</v>
      </c>
      <c r="AR8" s="258"/>
      <c r="AS8" s="259"/>
      <c r="AT8" s="67"/>
      <c r="AU8" s="71"/>
      <c r="AV8" s="66"/>
      <c r="AW8" s="257">
        <f>AV8*$D8*10</f>
        <v>0</v>
      </c>
      <c r="AX8" s="258"/>
      <c r="AY8" s="259"/>
      <c r="AZ8" s="67"/>
      <c r="BA8" s="72"/>
      <c r="BB8" s="66"/>
      <c r="BC8" s="257">
        <f>BB8*$D8*10</f>
        <v>0</v>
      </c>
      <c r="BD8" s="258"/>
      <c r="BE8" s="259"/>
      <c r="BF8" s="67"/>
      <c r="BG8" s="73"/>
      <c r="BH8" s="66"/>
      <c r="BI8" s="257">
        <f>BH8*$D8*10</f>
        <v>0</v>
      </c>
      <c r="BJ8" s="258"/>
      <c r="BK8" s="259"/>
      <c r="BL8" s="67"/>
      <c r="BM8" s="72"/>
      <c r="BN8" s="66"/>
      <c r="BO8" s="257">
        <f>BN8*$D8*10</f>
        <v>0</v>
      </c>
      <c r="BP8" s="258"/>
      <c r="BQ8" s="259"/>
      <c r="BR8" s="67"/>
      <c r="BS8" s="71"/>
      <c r="BT8" s="66"/>
      <c r="BU8" s="257">
        <f>BT8*$D8*10</f>
        <v>0</v>
      </c>
      <c r="BV8" s="258"/>
      <c r="BW8" s="259"/>
      <c r="BX8" s="67"/>
      <c r="BY8" s="73"/>
      <c r="BZ8" s="66"/>
      <c r="CA8" s="257">
        <f>BZ8*$D8*10</f>
        <v>0</v>
      </c>
      <c r="CB8" s="258"/>
      <c r="CC8" s="259"/>
      <c r="CD8" s="67"/>
      <c r="CE8" s="71"/>
      <c r="CF8" s="66"/>
      <c r="CG8" s="257">
        <f>CF8*$D8*10</f>
        <v>0</v>
      </c>
      <c r="CH8" s="258"/>
      <c r="CI8" s="259"/>
      <c r="CJ8" s="67"/>
      <c r="CK8" s="71"/>
      <c r="CL8" s="66"/>
      <c r="CM8" s="257">
        <f>CL8*$D8*10</f>
        <v>0</v>
      </c>
      <c r="CN8" s="258"/>
      <c r="CO8" s="259"/>
      <c r="CP8" s="67"/>
      <c r="CQ8" s="71"/>
      <c r="CR8" s="66"/>
      <c r="CS8" s="257">
        <f>CR8*$D8*10</f>
        <v>0</v>
      </c>
      <c r="CT8" s="258"/>
      <c r="CU8" s="259"/>
      <c r="CV8" s="67"/>
      <c r="CW8" s="71"/>
      <c r="CX8" s="66"/>
      <c r="CY8" s="257">
        <f>CX8*$D8*10</f>
        <v>0</v>
      </c>
      <c r="CZ8" s="258"/>
      <c r="DA8" s="259"/>
      <c r="DB8" s="67"/>
      <c r="DC8" s="71"/>
      <c r="DD8" s="66"/>
      <c r="DE8" s="257">
        <f>DD8*$D8*10</f>
        <v>0</v>
      </c>
      <c r="DF8" s="258"/>
      <c r="DG8" s="259"/>
      <c r="DH8" s="67"/>
      <c r="DI8" s="71"/>
      <c r="DJ8" s="66"/>
      <c r="DK8" s="257">
        <f>DJ8*$D8*10</f>
        <v>0</v>
      </c>
      <c r="DL8" s="258"/>
      <c r="DM8" s="259"/>
      <c r="DN8" s="67"/>
      <c r="DO8" s="71"/>
      <c r="DP8" s="66"/>
      <c r="DQ8" s="257">
        <f>DP8*$D8*10</f>
        <v>0</v>
      </c>
      <c r="DR8" s="258"/>
      <c r="DS8" s="259"/>
      <c r="DT8" s="67"/>
    </row>
    <row r="9" spans="2:124" ht="120" customHeight="1" thickBot="1" x14ac:dyDescent="0.25">
      <c r="B9" s="74" t="s">
        <v>28</v>
      </c>
      <c r="C9" s="2" t="s">
        <v>79</v>
      </c>
      <c r="D9" s="75">
        <f>'Final Scores &amp; Short-list'!F14*0.01</f>
        <v>0.1</v>
      </c>
      <c r="E9" s="70"/>
      <c r="F9" s="76"/>
      <c r="G9" s="257">
        <f>F9*$D9*10</f>
        <v>0</v>
      </c>
      <c r="H9" s="258"/>
      <c r="I9" s="259"/>
      <c r="J9" s="77"/>
      <c r="K9" s="78"/>
      <c r="L9" s="76"/>
      <c r="M9" s="257">
        <f>L9*$D9*10</f>
        <v>0</v>
      </c>
      <c r="N9" s="258"/>
      <c r="O9" s="259"/>
      <c r="P9" s="79"/>
      <c r="Q9" s="72"/>
      <c r="R9" s="76"/>
      <c r="S9" s="257">
        <f>R9*$D9*10</f>
        <v>0</v>
      </c>
      <c r="T9" s="258"/>
      <c r="U9" s="259"/>
      <c r="V9" s="77"/>
      <c r="W9" s="78"/>
      <c r="X9" s="76"/>
      <c r="Y9" s="257">
        <f>X9*$D9*10</f>
        <v>0</v>
      </c>
      <c r="Z9" s="258"/>
      <c r="AA9" s="259"/>
      <c r="AB9" s="77"/>
      <c r="AC9" s="72"/>
      <c r="AD9" s="76"/>
      <c r="AE9" s="257">
        <f>AD9*$D9*10</f>
        <v>0</v>
      </c>
      <c r="AF9" s="258"/>
      <c r="AG9" s="259"/>
      <c r="AH9" s="77"/>
      <c r="AI9" s="78"/>
      <c r="AJ9" s="76"/>
      <c r="AK9" s="257">
        <f>AJ9*$D9*10</f>
        <v>0</v>
      </c>
      <c r="AL9" s="258"/>
      <c r="AM9" s="259"/>
      <c r="AN9" s="77"/>
      <c r="AO9" s="78"/>
      <c r="AP9" s="76"/>
      <c r="AQ9" s="257">
        <f>AP9*$D9*10</f>
        <v>0</v>
      </c>
      <c r="AR9" s="258"/>
      <c r="AS9" s="259"/>
      <c r="AT9" s="77"/>
      <c r="AU9" s="78"/>
      <c r="AV9" s="76"/>
      <c r="AW9" s="257">
        <f>AV9*$D9*10</f>
        <v>0</v>
      </c>
      <c r="AX9" s="258"/>
      <c r="AY9" s="259"/>
      <c r="AZ9" s="77"/>
      <c r="BA9" s="72"/>
      <c r="BB9" s="76"/>
      <c r="BC9" s="257">
        <f>BB9*$D9*10</f>
        <v>0</v>
      </c>
      <c r="BD9" s="258"/>
      <c r="BE9" s="259"/>
      <c r="BF9" s="77"/>
      <c r="BG9" s="80"/>
      <c r="BH9" s="76"/>
      <c r="BI9" s="257">
        <f>BH9*$D9*10</f>
        <v>0</v>
      </c>
      <c r="BJ9" s="258"/>
      <c r="BK9" s="259"/>
      <c r="BL9" s="77"/>
      <c r="BM9" s="72"/>
      <c r="BN9" s="76"/>
      <c r="BO9" s="257">
        <f>BN9*$D9*10</f>
        <v>0</v>
      </c>
      <c r="BP9" s="258"/>
      <c r="BQ9" s="259"/>
      <c r="BR9" s="77"/>
      <c r="BS9" s="78"/>
      <c r="BT9" s="76"/>
      <c r="BU9" s="257">
        <f>BT9*$D9*10</f>
        <v>0</v>
      </c>
      <c r="BV9" s="258"/>
      <c r="BW9" s="259"/>
      <c r="BX9" s="77"/>
      <c r="BY9" s="81"/>
      <c r="BZ9" s="76"/>
      <c r="CA9" s="257">
        <f>BZ9*$D9*10</f>
        <v>0</v>
      </c>
      <c r="CB9" s="258"/>
      <c r="CC9" s="259"/>
      <c r="CD9" s="77"/>
      <c r="CE9" s="78"/>
      <c r="CF9" s="76"/>
      <c r="CG9" s="257">
        <f>CF9*$D9*10</f>
        <v>0</v>
      </c>
      <c r="CH9" s="258"/>
      <c r="CI9" s="259"/>
      <c r="CJ9" s="77"/>
      <c r="CK9" s="78"/>
      <c r="CL9" s="76"/>
      <c r="CM9" s="257">
        <f>CL9*$D9*10</f>
        <v>0</v>
      </c>
      <c r="CN9" s="258"/>
      <c r="CO9" s="259"/>
      <c r="CP9" s="77"/>
      <c r="CQ9" s="78"/>
      <c r="CR9" s="76"/>
      <c r="CS9" s="257">
        <f>CR9*$D9*10</f>
        <v>0</v>
      </c>
      <c r="CT9" s="258"/>
      <c r="CU9" s="259"/>
      <c r="CV9" s="77"/>
      <c r="CW9" s="78"/>
      <c r="CX9" s="76"/>
      <c r="CY9" s="257">
        <f>CX9*$D9*10</f>
        <v>0</v>
      </c>
      <c r="CZ9" s="258"/>
      <c r="DA9" s="259"/>
      <c r="DB9" s="77"/>
      <c r="DC9" s="78"/>
      <c r="DD9" s="76"/>
      <c r="DE9" s="257">
        <f>DD9*$D9*10</f>
        <v>0</v>
      </c>
      <c r="DF9" s="258"/>
      <c r="DG9" s="259"/>
      <c r="DH9" s="77"/>
      <c r="DI9" s="78"/>
      <c r="DJ9" s="76"/>
      <c r="DK9" s="257">
        <f>DJ9*$D9*10</f>
        <v>0</v>
      </c>
      <c r="DL9" s="258"/>
      <c r="DM9" s="259"/>
      <c r="DN9" s="77"/>
      <c r="DO9" s="78"/>
      <c r="DP9" s="76"/>
      <c r="DQ9" s="257">
        <f>DP9*$D9*10</f>
        <v>0</v>
      </c>
      <c r="DR9" s="258"/>
      <c r="DS9" s="259"/>
      <c r="DT9" s="77"/>
    </row>
    <row r="10" spans="2:124" ht="15.75" thickBot="1" x14ac:dyDescent="0.3">
      <c r="B10" s="260" t="s">
        <v>80</v>
      </c>
      <c r="C10" s="261"/>
      <c r="D10" s="89"/>
      <c r="E10" s="6"/>
      <c r="F10" s="82"/>
      <c r="G10" s="83">
        <f>G9+G8</f>
        <v>0</v>
      </c>
      <c r="H10" s="84" t="s">
        <v>46</v>
      </c>
      <c r="I10" s="85">
        <f>'Final Scores &amp; Short-list'!H14</f>
        <v>100</v>
      </c>
      <c r="J10" s="86"/>
      <c r="K10" s="69"/>
      <c r="L10" s="82"/>
      <c r="M10" s="83">
        <f>M9+M8</f>
        <v>0</v>
      </c>
      <c r="N10" s="84" t="s">
        <v>46</v>
      </c>
      <c r="O10" s="85">
        <f>'Final Scores &amp; Short-list'!H14</f>
        <v>100</v>
      </c>
      <c r="P10" s="86"/>
      <c r="Q10" s="19"/>
      <c r="R10" s="82"/>
      <c r="S10" s="83">
        <f>S9+S8</f>
        <v>0</v>
      </c>
      <c r="T10" s="84" t="s">
        <v>46</v>
      </c>
      <c r="U10" s="85">
        <f>'Final Scores &amp; Short-list'!H14</f>
        <v>100</v>
      </c>
      <c r="V10" s="87"/>
      <c r="W10" s="69"/>
      <c r="X10" s="82"/>
      <c r="Y10" s="83">
        <f>Y9+Y8</f>
        <v>0</v>
      </c>
      <c r="Z10" s="84" t="s">
        <v>46</v>
      </c>
      <c r="AA10" s="85">
        <f>'Final Scores &amp; Short-list'!H14</f>
        <v>100</v>
      </c>
      <c r="AB10" s="87"/>
      <c r="AC10" s="19"/>
      <c r="AD10" s="82"/>
      <c r="AE10" s="83">
        <f>AE9+AE8</f>
        <v>0</v>
      </c>
      <c r="AF10" s="84" t="s">
        <v>46</v>
      </c>
      <c r="AG10" s="85">
        <f>'Final Scores &amp; Short-list'!H14</f>
        <v>100</v>
      </c>
      <c r="AH10" s="87"/>
      <c r="AI10" s="69"/>
      <c r="AJ10" s="82"/>
      <c r="AK10" s="83">
        <f>AK9+AK8</f>
        <v>0</v>
      </c>
      <c r="AL10" s="84" t="s">
        <v>46</v>
      </c>
      <c r="AM10" s="85">
        <f>'Final Scores &amp; Short-list'!H14</f>
        <v>100</v>
      </c>
      <c r="AN10" s="87"/>
      <c r="AO10" s="69"/>
      <c r="AP10" s="82"/>
      <c r="AQ10" s="83">
        <f>AQ9+AQ8</f>
        <v>0</v>
      </c>
      <c r="AR10" s="84" t="s">
        <v>46</v>
      </c>
      <c r="AS10" s="85">
        <f>'Final Scores &amp; Short-list'!H14</f>
        <v>100</v>
      </c>
      <c r="AT10" s="87"/>
      <c r="AU10" s="69"/>
      <c r="AV10" s="82"/>
      <c r="AW10" s="83">
        <f>AW9+AW8</f>
        <v>0</v>
      </c>
      <c r="AX10" s="84" t="s">
        <v>46</v>
      </c>
      <c r="AY10" s="85">
        <f>'Final Scores &amp; Short-list'!H14</f>
        <v>100</v>
      </c>
      <c r="AZ10" s="87"/>
      <c r="BA10" s="19"/>
      <c r="BB10" s="82"/>
      <c r="BC10" s="83">
        <f>BC9+BC8</f>
        <v>0</v>
      </c>
      <c r="BD10" s="84" t="s">
        <v>46</v>
      </c>
      <c r="BE10" s="85">
        <f>'Final Scores &amp; Short-list'!H14</f>
        <v>100</v>
      </c>
      <c r="BF10" s="87"/>
      <c r="BG10" s="87"/>
      <c r="BH10" s="82"/>
      <c r="BI10" s="83">
        <f>BI9+BI8</f>
        <v>0</v>
      </c>
      <c r="BJ10" s="84" t="s">
        <v>46</v>
      </c>
      <c r="BK10" s="85">
        <f>'Final Scores &amp; Short-list'!H14</f>
        <v>100</v>
      </c>
      <c r="BL10" s="87"/>
      <c r="BM10" s="19"/>
      <c r="BN10" s="82"/>
      <c r="BO10" s="83">
        <f>BO9+BO8</f>
        <v>0</v>
      </c>
      <c r="BP10" s="84" t="s">
        <v>46</v>
      </c>
      <c r="BQ10" s="85">
        <f>'Final Scores &amp; Short-list'!H14</f>
        <v>100</v>
      </c>
      <c r="BR10" s="87"/>
      <c r="BS10" s="69"/>
      <c r="BT10" s="82"/>
      <c r="BU10" s="83">
        <f>BU9+BU8</f>
        <v>0</v>
      </c>
      <c r="BV10" s="84" t="s">
        <v>46</v>
      </c>
      <c r="BW10" s="85">
        <f>'Final Scores &amp; Short-list'!H14</f>
        <v>100</v>
      </c>
      <c r="BX10" s="87"/>
      <c r="BY10" s="69"/>
      <c r="BZ10" s="82"/>
      <c r="CA10" s="83">
        <f>CA9+CA8</f>
        <v>0</v>
      </c>
      <c r="CB10" s="84" t="s">
        <v>46</v>
      </c>
      <c r="CC10" s="85">
        <f>'Final Scores &amp; Short-list'!H14</f>
        <v>100</v>
      </c>
      <c r="CD10" s="87"/>
      <c r="CE10" s="69"/>
      <c r="CF10" s="82"/>
      <c r="CG10" s="83">
        <f>CG9+CG8</f>
        <v>0</v>
      </c>
      <c r="CH10" s="84" t="s">
        <v>46</v>
      </c>
      <c r="CI10" s="85">
        <f>'Final Scores &amp; Short-list'!H14</f>
        <v>100</v>
      </c>
      <c r="CJ10" s="87"/>
      <c r="CK10" s="69"/>
      <c r="CL10" s="82"/>
      <c r="CM10" s="83">
        <f>CM9+CM8</f>
        <v>0</v>
      </c>
      <c r="CN10" s="84" t="s">
        <v>46</v>
      </c>
      <c r="CO10" s="85">
        <f>'Final Scores &amp; Short-list'!H14</f>
        <v>100</v>
      </c>
      <c r="CP10" s="87"/>
      <c r="CQ10" s="69"/>
      <c r="CR10" s="82"/>
      <c r="CS10" s="83">
        <f>CS9+CS8</f>
        <v>0</v>
      </c>
      <c r="CT10" s="84" t="s">
        <v>46</v>
      </c>
      <c r="CU10" s="85">
        <f>'Final Scores &amp; Short-list'!H14</f>
        <v>100</v>
      </c>
      <c r="CV10" s="87"/>
      <c r="CW10" s="69"/>
      <c r="CX10" s="82"/>
      <c r="CY10" s="83">
        <f>CY9+CY8</f>
        <v>0</v>
      </c>
      <c r="CZ10" s="84" t="s">
        <v>46</v>
      </c>
      <c r="DA10" s="85">
        <f>'Final Scores &amp; Short-list'!H14</f>
        <v>100</v>
      </c>
      <c r="DB10" s="87"/>
      <c r="DC10" s="69"/>
      <c r="DD10" s="82"/>
      <c r="DE10" s="83">
        <f>DE9+DE8</f>
        <v>0</v>
      </c>
      <c r="DF10" s="84" t="s">
        <v>46</v>
      </c>
      <c r="DG10" s="85">
        <f>'Final Scores &amp; Short-list'!H14</f>
        <v>100</v>
      </c>
      <c r="DH10" s="87"/>
      <c r="DI10" s="69"/>
      <c r="DJ10" s="82"/>
      <c r="DK10" s="83">
        <f>DK9+DK8</f>
        <v>0</v>
      </c>
      <c r="DL10" s="84" t="s">
        <v>46</v>
      </c>
      <c r="DM10" s="85">
        <f>'Final Scores &amp; Short-list'!H14</f>
        <v>100</v>
      </c>
      <c r="DN10" s="87"/>
      <c r="DO10" s="69"/>
      <c r="DP10" s="82"/>
      <c r="DQ10" s="83">
        <f>DQ9+DQ8</f>
        <v>0</v>
      </c>
      <c r="DR10" s="84" t="s">
        <v>46</v>
      </c>
      <c r="DS10" s="85">
        <f>'Final Scores &amp; Short-list'!H14</f>
        <v>100</v>
      </c>
      <c r="DT10" s="87"/>
    </row>
    <row r="11" spans="2:124" ht="12.6" customHeight="1" x14ac:dyDescent="0.2">
      <c r="B11" s="264" t="s">
        <v>81</v>
      </c>
      <c r="C11" s="265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  <c r="AZ11" s="69"/>
      <c r="BA11" s="69"/>
      <c r="BB11" s="69"/>
      <c r="BC11" s="69"/>
      <c r="BD11" s="69"/>
      <c r="BE11" s="69"/>
      <c r="BF11" s="69"/>
      <c r="BG11" s="69"/>
      <c r="BH11" s="69"/>
      <c r="BI11" s="69"/>
      <c r="BJ11" s="69"/>
      <c r="BK11" s="69"/>
      <c r="BL11" s="69"/>
      <c r="BM11" s="69"/>
      <c r="BN11" s="69"/>
      <c r="BO11" s="69"/>
      <c r="BP11" s="69"/>
      <c r="BQ11" s="69"/>
      <c r="BR11" s="69"/>
      <c r="BS11" s="69"/>
      <c r="BT11" s="69"/>
      <c r="BU11" s="69"/>
      <c r="BV11" s="69"/>
      <c r="BW11" s="69"/>
      <c r="BX11" s="69"/>
      <c r="BY11" s="69"/>
      <c r="BZ11" s="69"/>
      <c r="CA11" s="69"/>
      <c r="CB11" s="69"/>
      <c r="CC11" s="69"/>
      <c r="CD11" s="69"/>
      <c r="CE11" s="69"/>
      <c r="CF11" s="69"/>
      <c r="CG11" s="69"/>
      <c r="CH11" s="69"/>
      <c r="CI11" s="69"/>
      <c r="CJ11" s="69"/>
      <c r="CK11" s="69"/>
      <c r="CL11" s="69"/>
      <c r="CM11" s="69"/>
      <c r="CN11" s="69"/>
      <c r="CO11" s="69"/>
      <c r="CP11" s="69"/>
      <c r="CQ11" s="69"/>
      <c r="CR11" s="69"/>
      <c r="CS11" s="69"/>
      <c r="CT11" s="69"/>
      <c r="CU11" s="69"/>
      <c r="CV11" s="69"/>
      <c r="CW11" s="69"/>
      <c r="CX11" s="69"/>
      <c r="CY11" s="69"/>
      <c r="CZ11" s="69"/>
      <c r="DA11" s="69"/>
      <c r="DB11" s="69"/>
      <c r="DC11" s="69"/>
      <c r="DD11" s="69"/>
      <c r="DE11" s="69"/>
      <c r="DF11" s="69"/>
      <c r="DG11" s="69"/>
      <c r="DH11" s="69"/>
      <c r="DI11" s="69"/>
      <c r="DJ11" s="69"/>
      <c r="DK11" s="69"/>
      <c r="DL11" s="69"/>
      <c r="DM11" s="69"/>
      <c r="DN11" s="69"/>
      <c r="DO11" s="69"/>
      <c r="DP11" s="69"/>
      <c r="DQ11" s="69"/>
      <c r="DR11" s="69"/>
      <c r="DS11" s="69"/>
      <c r="DT11" s="69"/>
    </row>
    <row r="12" spans="2:124" ht="12.6" customHeight="1" x14ac:dyDescent="0.2">
      <c r="B12" s="264" t="s">
        <v>82</v>
      </c>
      <c r="C12" s="265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  <c r="AZ12" s="69"/>
      <c r="BA12" s="69"/>
      <c r="BB12" s="69"/>
      <c r="BC12" s="69"/>
      <c r="BD12" s="69"/>
      <c r="BE12" s="69"/>
      <c r="BF12" s="69"/>
      <c r="BG12" s="69"/>
      <c r="BH12" s="69"/>
      <c r="BI12" s="69"/>
      <c r="BJ12" s="69"/>
      <c r="BK12" s="69"/>
      <c r="BL12" s="69"/>
      <c r="BM12" s="69"/>
      <c r="BN12" s="69"/>
      <c r="BO12" s="69"/>
      <c r="BP12" s="69"/>
      <c r="BQ12" s="69"/>
      <c r="BR12" s="69"/>
      <c r="BS12" s="69"/>
      <c r="BT12" s="69"/>
      <c r="BU12" s="69"/>
      <c r="BV12" s="69"/>
      <c r="BW12" s="69"/>
      <c r="BX12" s="69"/>
      <c r="BY12" s="69"/>
      <c r="BZ12" s="69"/>
      <c r="CA12" s="69"/>
      <c r="CB12" s="69"/>
      <c r="CC12" s="69"/>
      <c r="CD12" s="69"/>
      <c r="CE12" s="69"/>
      <c r="CF12" s="69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69"/>
      <c r="DD12" s="69"/>
      <c r="DE12" s="69"/>
      <c r="DF12" s="69"/>
      <c r="DG12" s="69"/>
      <c r="DH12" s="69"/>
      <c r="DI12" s="69"/>
      <c r="DJ12" s="69"/>
      <c r="DK12" s="69"/>
      <c r="DL12" s="69"/>
      <c r="DM12" s="69"/>
      <c r="DN12" s="69"/>
      <c r="DO12" s="69"/>
      <c r="DP12" s="69"/>
      <c r="DQ12" s="69"/>
      <c r="DR12" s="69"/>
      <c r="DS12" s="69"/>
      <c r="DT12" s="69"/>
    </row>
    <row r="13" spans="2:124" ht="12.6" customHeight="1" x14ac:dyDescent="0.2">
      <c r="B13" s="264" t="s">
        <v>83</v>
      </c>
      <c r="C13" s="265"/>
    </row>
    <row r="14" spans="2:124" ht="12.6" customHeight="1" x14ac:dyDescent="0.2">
      <c r="B14" s="264" t="s">
        <v>84</v>
      </c>
      <c r="C14" s="265"/>
    </row>
    <row r="15" spans="2:124" ht="12.6" customHeight="1" x14ac:dyDescent="0.2">
      <c r="B15" s="264" t="s">
        <v>85</v>
      </c>
      <c r="C15" s="265"/>
    </row>
    <row r="16" spans="2:124" ht="12.6" customHeight="1" thickBot="1" x14ac:dyDescent="0.25">
      <c r="B16" s="262" t="s">
        <v>86</v>
      </c>
      <c r="C16" s="263"/>
    </row>
  </sheetData>
  <mergeCells count="90">
    <mergeCell ref="B16:C16"/>
    <mergeCell ref="CS9:CU9"/>
    <mergeCell ref="CY9:DA9"/>
    <mergeCell ref="DE9:DG9"/>
    <mergeCell ref="DK9:DM9"/>
    <mergeCell ref="B11:C11"/>
    <mergeCell ref="B12:C12"/>
    <mergeCell ref="B13:C13"/>
    <mergeCell ref="B14:C14"/>
    <mergeCell ref="B15:C15"/>
    <mergeCell ref="DQ9:DS9"/>
    <mergeCell ref="B10:C10"/>
    <mergeCell ref="BI9:BK9"/>
    <mergeCell ref="BO9:BQ9"/>
    <mergeCell ref="BU9:BW9"/>
    <mergeCell ref="CA9:CC9"/>
    <mergeCell ref="CG9:CI9"/>
    <mergeCell ref="CM9:CO9"/>
    <mergeCell ref="DQ8:DS8"/>
    <mergeCell ref="G9:I9"/>
    <mergeCell ref="M9:O9"/>
    <mergeCell ref="S9:U9"/>
    <mergeCell ref="Y9:AA9"/>
    <mergeCell ref="AE9:AG9"/>
    <mergeCell ref="AK9:AM9"/>
    <mergeCell ref="AQ9:AS9"/>
    <mergeCell ref="AW9:AY9"/>
    <mergeCell ref="BC9:BE9"/>
    <mergeCell ref="CG8:CI8"/>
    <mergeCell ref="CM8:CO8"/>
    <mergeCell ref="CS8:CU8"/>
    <mergeCell ref="CY8:DA8"/>
    <mergeCell ref="DE8:DG8"/>
    <mergeCell ref="DK8:DM8"/>
    <mergeCell ref="AW8:AY8"/>
    <mergeCell ref="BC8:BE8"/>
    <mergeCell ref="BI8:BK8"/>
    <mergeCell ref="BO8:BQ8"/>
    <mergeCell ref="BU8:BW8"/>
    <mergeCell ref="CA8:CC8"/>
    <mergeCell ref="DE7:DG7"/>
    <mergeCell ref="DK7:DM7"/>
    <mergeCell ref="DQ7:DS7"/>
    <mergeCell ref="G8:I8"/>
    <mergeCell ref="M8:O8"/>
    <mergeCell ref="S8:U8"/>
    <mergeCell ref="Y8:AA8"/>
    <mergeCell ref="AE8:AG8"/>
    <mergeCell ref="AK8:AM8"/>
    <mergeCell ref="AQ8:AS8"/>
    <mergeCell ref="BU7:BW7"/>
    <mergeCell ref="CA7:CC7"/>
    <mergeCell ref="CG7:CI7"/>
    <mergeCell ref="CM7:CO7"/>
    <mergeCell ref="CS7:CU7"/>
    <mergeCell ref="DJ6:DN6"/>
    <mergeCell ref="DP6:DT6"/>
    <mergeCell ref="CY7:DA7"/>
    <mergeCell ref="AK7:AM7"/>
    <mergeCell ref="AQ7:AS7"/>
    <mergeCell ref="AW7:AY7"/>
    <mergeCell ref="BC7:BE7"/>
    <mergeCell ref="BI7:BK7"/>
    <mergeCell ref="BO7:BQ7"/>
    <mergeCell ref="CF6:CJ6"/>
    <mergeCell ref="Y7:AA7"/>
    <mergeCell ref="AE7:AG7"/>
    <mergeCell ref="CR6:CV6"/>
    <mergeCell ref="CX6:DB6"/>
    <mergeCell ref="DD6:DH6"/>
    <mergeCell ref="CL6:CP6"/>
    <mergeCell ref="X6:AB6"/>
    <mergeCell ref="AD6:AH6"/>
    <mergeCell ref="AJ6:AN6"/>
    <mergeCell ref="AP6:AT6"/>
    <mergeCell ref="AV6:AZ6"/>
    <mergeCell ref="BB6:BF6"/>
    <mergeCell ref="BH6:BL6"/>
    <mergeCell ref="BN6:BR6"/>
    <mergeCell ref="BT6:BX6"/>
    <mergeCell ref="BZ6:CD6"/>
    <mergeCell ref="R6:V6"/>
    <mergeCell ref="B6:B7"/>
    <mergeCell ref="C6:C7"/>
    <mergeCell ref="D6:D7"/>
    <mergeCell ref="F6:J6"/>
    <mergeCell ref="L6:P6"/>
    <mergeCell ref="G7:I7"/>
    <mergeCell ref="M7:O7"/>
    <mergeCell ref="S7:U7"/>
  </mergeCells>
  <dataValidations count="1">
    <dataValidation type="list" allowBlank="1" showInputMessage="1" showErrorMessage="1" sqref="BX4:CA4 BT4:BU4 CD4 CJ4 CF4:CG4 CP4 CL4:CM4 CV4 CR4:CS4 DB4 CX4:CY4 DH4 DD4:DE4 DN4 DJ4:DK4 DT4 DP4:DQ4" xr:uid="{61627313-07DA-4FF2-81C9-4BB9B998E2E7}">
      <formula1>$CA$2:$CA$3</formula1>
    </dataValidation>
  </dataValidations>
  <pageMargins left="0.7" right="0.7" top="0.75" bottom="0.75" header="0.3" footer="0.3"/>
  <headerFooter>
    <oddHeader>&amp;C&amp;"Calibri"&amp;10&amp;K000000 [UNCLASSIFIED]&amp;1#_x000D_</oddHeader>
    <oddFooter>&amp;C_x000D_&amp;1#&amp;"Calibri"&amp;10&amp;K000000 [UNCLASSIFIED]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4B2778-7589-4871-9BD9-2445F5F2C0E6}">
  <dimension ref="A1:DT16"/>
  <sheetViews>
    <sheetView zoomScale="70" zoomScaleNormal="70" workbookViewId="0">
      <selection activeCell="G8" sqref="G8:I8"/>
    </sheetView>
  </sheetViews>
  <sheetFormatPr defaultColWidth="9.140625" defaultRowHeight="14.25" x14ac:dyDescent="0.2"/>
  <cols>
    <col min="1" max="1" width="1.140625" style="51" customWidth="1"/>
    <col min="2" max="2" width="29.42578125" style="51" bestFit="1" customWidth="1"/>
    <col min="3" max="3" width="82.42578125" style="51" customWidth="1"/>
    <col min="4" max="4" width="11" style="51" bestFit="1" customWidth="1"/>
    <col min="5" max="5" width="1.140625" style="9" customWidth="1"/>
    <col min="6" max="6" width="15.5703125" style="9" customWidth="1"/>
    <col min="7" max="7" width="7.5703125" style="9" customWidth="1"/>
    <col min="8" max="8" width="4.140625" style="9" customWidth="1"/>
    <col min="9" max="9" width="7.5703125" style="9" customWidth="1"/>
    <col min="10" max="10" width="72.42578125" style="9" customWidth="1"/>
    <col min="11" max="11" width="1.140625" style="9" customWidth="1"/>
    <col min="12" max="12" width="15.5703125" style="9" customWidth="1"/>
    <col min="13" max="13" width="7.5703125" style="9" customWidth="1"/>
    <col min="14" max="14" width="1.140625" style="9" customWidth="1"/>
    <col min="15" max="15" width="7.5703125" style="9" customWidth="1"/>
    <col min="16" max="16" width="72.42578125" style="9" customWidth="1"/>
    <col min="17" max="17" width="1.140625" style="9" customWidth="1"/>
    <col min="18" max="18" width="15.5703125" style="9" customWidth="1"/>
    <col min="19" max="19" width="7.5703125" style="9" customWidth="1"/>
    <col min="20" max="20" width="1.140625" style="9" customWidth="1"/>
    <col min="21" max="21" width="7.5703125" style="9" customWidth="1"/>
    <col min="22" max="22" width="72.42578125" style="9" customWidth="1"/>
    <col min="23" max="23" width="1.140625" style="9" customWidth="1"/>
    <col min="24" max="24" width="15.5703125" style="9" customWidth="1"/>
    <col min="25" max="25" width="7.5703125" style="9" customWidth="1"/>
    <col min="26" max="26" width="1.140625" style="9" customWidth="1"/>
    <col min="27" max="27" width="7.5703125" style="9" customWidth="1"/>
    <col min="28" max="28" width="72.42578125" style="9" customWidth="1"/>
    <col min="29" max="29" width="1.140625" style="9" customWidth="1"/>
    <col min="30" max="30" width="15.5703125" style="9" customWidth="1"/>
    <col min="31" max="31" width="7.5703125" style="9" customWidth="1"/>
    <col min="32" max="32" width="1.140625" style="9" customWidth="1"/>
    <col min="33" max="33" width="7.5703125" style="9" customWidth="1"/>
    <col min="34" max="34" width="72.42578125" style="9" customWidth="1"/>
    <col min="35" max="35" width="1.140625" style="9" customWidth="1"/>
    <col min="36" max="36" width="15.5703125" style="9" customWidth="1"/>
    <col min="37" max="37" width="7.5703125" style="9" customWidth="1"/>
    <col min="38" max="38" width="1.140625" style="9" customWidth="1"/>
    <col min="39" max="39" width="7.5703125" style="9" customWidth="1"/>
    <col min="40" max="40" width="72.42578125" style="9" customWidth="1"/>
    <col min="41" max="41" width="1.140625" style="9" customWidth="1"/>
    <col min="42" max="42" width="15.5703125" style="9" customWidth="1"/>
    <col min="43" max="43" width="7.5703125" style="9" customWidth="1"/>
    <col min="44" max="44" width="1.140625" style="9" customWidth="1"/>
    <col min="45" max="45" width="7.5703125" style="9" customWidth="1"/>
    <col min="46" max="46" width="72.42578125" style="9" customWidth="1"/>
    <col min="47" max="47" width="1.140625" style="9" customWidth="1"/>
    <col min="48" max="48" width="15.5703125" style="9" customWidth="1"/>
    <col min="49" max="49" width="7.5703125" style="9" customWidth="1"/>
    <col min="50" max="50" width="1.140625" style="9" customWidth="1"/>
    <col min="51" max="51" width="7.5703125" style="9" customWidth="1"/>
    <col min="52" max="52" width="72.42578125" style="9" customWidth="1"/>
    <col min="53" max="53" width="1.140625" style="9" customWidth="1"/>
    <col min="54" max="54" width="15.5703125" style="9" customWidth="1"/>
    <col min="55" max="55" width="7.5703125" style="9" customWidth="1"/>
    <col min="56" max="56" width="1.140625" style="9" customWidth="1"/>
    <col min="57" max="57" width="7.5703125" style="9" customWidth="1"/>
    <col min="58" max="58" width="72.42578125" style="9" customWidth="1"/>
    <col min="59" max="59" width="1.140625" style="9" customWidth="1"/>
    <col min="60" max="60" width="15.5703125" style="9" customWidth="1"/>
    <col min="61" max="61" width="7.5703125" style="9" customWidth="1"/>
    <col min="62" max="62" width="1.140625" style="9" customWidth="1"/>
    <col min="63" max="63" width="7.5703125" style="9" customWidth="1"/>
    <col min="64" max="64" width="72.42578125" style="9" customWidth="1"/>
    <col min="65" max="65" width="1.140625" style="9" customWidth="1"/>
    <col min="66" max="66" width="15.5703125" style="9" customWidth="1"/>
    <col min="67" max="67" width="7.5703125" style="9" customWidth="1"/>
    <col min="68" max="68" width="1.140625" style="9" customWidth="1"/>
    <col min="69" max="69" width="7.5703125" style="9" customWidth="1"/>
    <col min="70" max="70" width="72.42578125" style="9" customWidth="1"/>
    <col min="71" max="71" width="1.140625" style="9" customWidth="1"/>
    <col min="72" max="72" width="15.5703125" style="9" customWidth="1"/>
    <col min="73" max="73" width="7.5703125" style="9" customWidth="1"/>
    <col min="74" max="74" width="1.140625" style="9" customWidth="1"/>
    <col min="75" max="75" width="7.5703125" style="9" customWidth="1"/>
    <col min="76" max="76" width="72.42578125" style="9" customWidth="1"/>
    <col min="77" max="77" width="1.140625" style="9" customWidth="1"/>
    <col min="78" max="78" width="15.5703125" style="9" customWidth="1"/>
    <col min="79" max="79" width="7.5703125" style="9" customWidth="1"/>
    <col min="80" max="80" width="1.140625" style="9" customWidth="1"/>
    <col min="81" max="81" width="7.5703125" style="9" customWidth="1"/>
    <col min="82" max="82" width="72.42578125" style="9" customWidth="1"/>
    <col min="83" max="83" width="1.140625" style="9" customWidth="1"/>
    <col min="84" max="84" width="15.5703125" style="9" customWidth="1"/>
    <col min="85" max="85" width="7.5703125" style="9" customWidth="1"/>
    <col min="86" max="86" width="1.140625" style="9" customWidth="1"/>
    <col min="87" max="87" width="7.5703125" style="9" customWidth="1"/>
    <col min="88" max="88" width="72.42578125" style="9" customWidth="1"/>
    <col min="89" max="89" width="1.140625" style="9" customWidth="1"/>
    <col min="90" max="90" width="15.5703125" style="9" customWidth="1"/>
    <col min="91" max="91" width="7.5703125" style="9" customWidth="1"/>
    <col min="92" max="92" width="1.140625" style="9" customWidth="1"/>
    <col min="93" max="93" width="7.5703125" style="9" customWidth="1"/>
    <col min="94" max="94" width="72.42578125" style="9" customWidth="1"/>
    <col min="95" max="95" width="1.140625" style="9" customWidth="1"/>
    <col min="96" max="96" width="15.5703125" style="9" customWidth="1"/>
    <col min="97" max="97" width="7.5703125" style="9" customWidth="1"/>
    <col min="98" max="98" width="1.140625" style="9" customWidth="1"/>
    <col min="99" max="99" width="7.5703125" style="9" customWidth="1"/>
    <col min="100" max="100" width="72.42578125" style="9" customWidth="1"/>
    <col min="101" max="101" width="1.140625" style="9" customWidth="1"/>
    <col min="102" max="102" width="15.5703125" style="9" customWidth="1"/>
    <col min="103" max="103" width="7.5703125" style="9" customWidth="1"/>
    <col min="104" max="104" width="1.140625" style="9" customWidth="1"/>
    <col min="105" max="105" width="7.5703125" style="9" customWidth="1"/>
    <col min="106" max="106" width="72.42578125" style="9" customWidth="1"/>
    <col min="107" max="107" width="1.140625" style="9" customWidth="1"/>
    <col min="108" max="108" width="15.5703125" style="9" customWidth="1"/>
    <col min="109" max="109" width="7.5703125" style="9" customWidth="1"/>
    <col min="110" max="110" width="1.140625" style="9" customWidth="1"/>
    <col min="111" max="111" width="7.5703125" style="9" customWidth="1"/>
    <col min="112" max="112" width="72.42578125" style="9" customWidth="1"/>
    <col min="113" max="113" width="1.140625" style="9" customWidth="1"/>
    <col min="114" max="114" width="15.5703125" style="9" customWidth="1"/>
    <col min="115" max="115" width="7.5703125" style="9" customWidth="1"/>
    <col min="116" max="116" width="1.140625" style="9" customWidth="1"/>
    <col min="117" max="117" width="7.5703125" style="9" customWidth="1"/>
    <col min="118" max="118" width="72.42578125" style="9" customWidth="1"/>
    <col min="119" max="119" width="1.140625" style="9" customWidth="1"/>
    <col min="120" max="120" width="15.5703125" style="9" customWidth="1"/>
    <col min="121" max="121" width="7.5703125" style="9" customWidth="1"/>
    <col min="122" max="122" width="1.140625" style="9" customWidth="1"/>
    <col min="123" max="123" width="7.5703125" style="9" customWidth="1"/>
    <col min="124" max="124" width="72.42578125" style="9" customWidth="1"/>
    <col min="125" max="16384" width="9.140625" style="9"/>
  </cols>
  <sheetData>
    <row r="1" spans="2:124" ht="6" customHeight="1" thickBot="1" x14ac:dyDescent="0.25"/>
    <row r="2" spans="2:124" ht="15" x14ac:dyDescent="0.25">
      <c r="B2" s="3" t="s">
        <v>31</v>
      </c>
      <c r="C2" s="52" cm="1">
        <f t="array" ref="C2:F2">'Final Scores &amp; Short-list'!C2:F2</f>
        <v>0</v>
      </c>
      <c r="D2" s="48">
        <v>0</v>
      </c>
      <c r="E2" s="5">
        <v>0</v>
      </c>
      <c r="F2" s="5">
        <v>0</v>
      </c>
      <c r="G2" s="18"/>
      <c r="H2" s="18"/>
      <c r="I2" s="18"/>
      <c r="J2" s="18"/>
      <c r="K2" s="18"/>
      <c r="L2" s="5"/>
      <c r="M2" s="18"/>
      <c r="N2" s="18"/>
      <c r="O2" s="18"/>
      <c r="P2" s="18"/>
      <c r="Q2" s="5"/>
      <c r="R2" s="5"/>
      <c r="S2" s="18"/>
      <c r="T2" s="18"/>
      <c r="U2" s="18"/>
      <c r="V2" s="18"/>
      <c r="W2" s="18"/>
      <c r="X2" s="5"/>
      <c r="Y2" s="18"/>
      <c r="Z2" s="18"/>
      <c r="AA2" s="18"/>
      <c r="AB2" s="18"/>
      <c r="AC2" s="5"/>
      <c r="AD2" s="5"/>
      <c r="AE2" s="18"/>
      <c r="AF2" s="18"/>
      <c r="AG2" s="18"/>
      <c r="AH2" s="18"/>
      <c r="AI2" s="18"/>
      <c r="AJ2" s="5"/>
      <c r="AK2" s="18"/>
      <c r="AL2" s="18"/>
      <c r="AM2" s="18"/>
      <c r="AN2" s="18"/>
      <c r="AO2" s="18"/>
      <c r="AP2" s="5"/>
      <c r="AQ2" s="18"/>
      <c r="AR2" s="18"/>
      <c r="AS2" s="18"/>
      <c r="AT2" s="18"/>
      <c r="AU2" s="18"/>
      <c r="AV2" s="5"/>
      <c r="AW2" s="18"/>
      <c r="AX2" s="18"/>
      <c r="AY2" s="18"/>
      <c r="AZ2" s="18"/>
      <c r="BA2" s="5"/>
      <c r="BB2" s="5"/>
      <c r="BC2" s="18"/>
      <c r="BD2" s="18"/>
      <c r="BE2" s="18"/>
      <c r="BF2" s="18"/>
      <c r="BG2" s="18"/>
      <c r="BH2" s="5"/>
      <c r="BI2" s="18"/>
      <c r="BJ2" s="18"/>
      <c r="BK2" s="18"/>
      <c r="BL2" s="18"/>
      <c r="BM2" s="5"/>
      <c r="BN2" s="5"/>
      <c r="BO2" s="18"/>
      <c r="BP2" s="18"/>
      <c r="BQ2" s="18"/>
      <c r="BR2" s="18"/>
      <c r="BS2" s="18"/>
      <c r="BT2" s="5"/>
      <c r="BU2" s="18"/>
      <c r="BV2" s="18"/>
      <c r="BW2" s="18"/>
      <c r="BX2" s="18"/>
      <c r="BY2" s="18"/>
      <c r="BZ2" s="5"/>
      <c r="CA2" s="18"/>
      <c r="CB2" s="18"/>
      <c r="CC2" s="18"/>
      <c r="CD2" s="18"/>
      <c r="CE2" s="18"/>
      <c r="CF2" s="5"/>
      <c r="CG2" s="18"/>
      <c r="CH2" s="18"/>
      <c r="CI2" s="18"/>
      <c r="CJ2" s="18"/>
      <c r="CK2" s="18"/>
      <c r="CL2" s="5"/>
      <c r="CM2" s="18"/>
      <c r="CN2" s="18"/>
      <c r="CO2" s="18"/>
      <c r="CP2" s="18"/>
      <c r="CQ2" s="18"/>
      <c r="CR2" s="5"/>
      <c r="CS2" s="18"/>
      <c r="CT2" s="18"/>
      <c r="CU2" s="18"/>
      <c r="CV2" s="18"/>
      <c r="CW2" s="18"/>
      <c r="CX2" s="5"/>
      <c r="CY2" s="18"/>
      <c r="CZ2" s="18"/>
      <c r="DA2" s="18"/>
      <c r="DB2" s="18"/>
      <c r="DC2" s="18"/>
      <c r="DD2" s="5"/>
      <c r="DE2" s="18"/>
      <c r="DF2" s="18"/>
      <c r="DG2" s="18"/>
      <c r="DH2" s="18"/>
      <c r="DI2" s="18"/>
      <c r="DJ2" s="5"/>
      <c r="DK2" s="18"/>
      <c r="DL2" s="18"/>
      <c r="DM2" s="18"/>
      <c r="DN2" s="18"/>
      <c r="DO2" s="18"/>
      <c r="DP2" s="5"/>
      <c r="DQ2" s="18"/>
      <c r="DR2" s="18"/>
      <c r="DS2" s="18"/>
      <c r="DT2" s="18"/>
    </row>
    <row r="3" spans="2:124" ht="15" x14ac:dyDescent="0.25">
      <c r="B3" s="53" t="s">
        <v>74</v>
      </c>
      <c r="C3" s="88" cm="1">
        <f t="array" ref="C3:F3">'Final Scores &amp; Short-list'!C9:F9</f>
        <v>4</v>
      </c>
      <c r="D3" s="48">
        <v>0</v>
      </c>
      <c r="E3" s="5">
        <v>0</v>
      </c>
      <c r="F3" s="5">
        <v>0</v>
      </c>
      <c r="G3" s="18"/>
      <c r="H3" s="18"/>
      <c r="I3" s="18"/>
      <c r="J3" s="18"/>
      <c r="K3" s="18"/>
      <c r="L3" s="5"/>
      <c r="M3" s="18"/>
      <c r="N3" s="18"/>
      <c r="O3" s="18"/>
      <c r="P3" s="18"/>
      <c r="Q3" s="5"/>
      <c r="R3" s="5"/>
      <c r="S3" s="18"/>
      <c r="T3" s="18"/>
      <c r="U3" s="18"/>
      <c r="V3" s="18"/>
      <c r="W3" s="18"/>
      <c r="X3" s="5"/>
      <c r="Y3" s="18"/>
      <c r="Z3" s="18"/>
      <c r="AA3" s="18"/>
      <c r="AB3" s="18"/>
      <c r="AC3" s="5"/>
      <c r="AD3" s="5"/>
      <c r="AE3" s="18"/>
      <c r="AF3" s="18"/>
      <c r="AG3" s="18"/>
      <c r="AH3" s="18"/>
      <c r="AI3" s="18"/>
      <c r="AJ3" s="5"/>
      <c r="AK3" s="18"/>
      <c r="AL3" s="18"/>
      <c r="AM3" s="18"/>
      <c r="AN3" s="18"/>
      <c r="AO3" s="18"/>
      <c r="AP3" s="5"/>
      <c r="AQ3" s="18"/>
      <c r="AR3" s="18"/>
      <c r="AS3" s="18"/>
      <c r="AT3" s="18"/>
      <c r="AU3" s="18"/>
      <c r="AV3" s="5"/>
      <c r="AW3" s="18"/>
      <c r="AX3" s="18"/>
      <c r="AY3" s="18"/>
      <c r="AZ3" s="18"/>
      <c r="BA3" s="5"/>
      <c r="BB3" s="5"/>
      <c r="BC3" s="18"/>
      <c r="BD3" s="18"/>
      <c r="BE3" s="18"/>
      <c r="BF3" s="18"/>
      <c r="BG3" s="18"/>
      <c r="BH3" s="5"/>
      <c r="BI3" s="18"/>
      <c r="BJ3" s="18"/>
      <c r="BK3" s="18"/>
      <c r="BL3" s="18"/>
      <c r="BM3" s="5"/>
      <c r="BN3" s="5"/>
      <c r="BO3" s="18"/>
      <c r="BP3" s="18"/>
      <c r="BQ3" s="18"/>
      <c r="BR3" s="18"/>
      <c r="BS3" s="18"/>
      <c r="BT3" s="5"/>
      <c r="BU3" s="18"/>
      <c r="BV3" s="18"/>
      <c r="BW3" s="18"/>
      <c r="BX3" s="18"/>
      <c r="BY3" s="18"/>
      <c r="BZ3" s="5"/>
      <c r="CA3" s="18"/>
      <c r="CB3" s="18"/>
      <c r="CC3" s="18"/>
      <c r="CD3" s="18"/>
      <c r="CE3" s="18"/>
      <c r="CF3" s="5"/>
      <c r="CG3" s="18"/>
      <c r="CH3" s="18"/>
      <c r="CI3" s="18"/>
      <c r="CJ3" s="18"/>
      <c r="CK3" s="18"/>
      <c r="CL3" s="5"/>
      <c r="CM3" s="18"/>
      <c r="CN3" s="18"/>
      <c r="CO3" s="18"/>
      <c r="CP3" s="18"/>
      <c r="CQ3" s="18"/>
      <c r="CR3" s="5"/>
      <c r="CS3" s="18"/>
      <c r="CT3" s="18"/>
      <c r="CU3" s="18"/>
      <c r="CV3" s="18"/>
      <c r="CW3" s="18"/>
      <c r="CX3" s="5"/>
      <c r="CY3" s="18"/>
      <c r="CZ3" s="18"/>
      <c r="DA3" s="18"/>
      <c r="DB3" s="18"/>
      <c r="DC3" s="18"/>
      <c r="DD3" s="5"/>
      <c r="DE3" s="18"/>
      <c r="DF3" s="18"/>
      <c r="DG3" s="18"/>
      <c r="DH3" s="18"/>
      <c r="DI3" s="18"/>
      <c r="DJ3" s="5"/>
      <c r="DK3" s="18"/>
      <c r="DL3" s="18"/>
      <c r="DM3" s="18"/>
      <c r="DN3" s="18"/>
      <c r="DO3" s="18"/>
      <c r="DP3" s="5"/>
      <c r="DQ3" s="18"/>
      <c r="DR3" s="18"/>
      <c r="DS3" s="18"/>
      <c r="DT3" s="18"/>
    </row>
    <row r="4" spans="2:124" ht="15.75" thickBot="1" x14ac:dyDescent="0.3">
      <c r="B4" s="54" t="s">
        <v>32</v>
      </c>
      <c r="C4" s="55" cm="1">
        <f t="array" ref="C4:F4">'Final Scores &amp; Short-list'!C3:F3</f>
        <v>0</v>
      </c>
      <c r="D4" s="48">
        <v>0</v>
      </c>
      <c r="E4" s="5">
        <v>0</v>
      </c>
      <c r="F4" s="5">
        <v>0</v>
      </c>
      <c r="G4" s="18"/>
      <c r="H4" s="18"/>
      <c r="I4" s="18"/>
      <c r="J4" s="18"/>
      <c r="K4" s="18"/>
      <c r="L4" s="5"/>
      <c r="M4" s="18"/>
      <c r="N4" s="18"/>
      <c r="O4" s="18"/>
      <c r="P4" s="18"/>
      <c r="Q4" s="5"/>
      <c r="R4" s="5"/>
      <c r="S4" s="18"/>
      <c r="T4" s="18"/>
      <c r="U4" s="18"/>
      <c r="V4" s="18"/>
      <c r="W4" s="18"/>
      <c r="X4" s="5"/>
      <c r="Y4" s="18"/>
      <c r="Z4" s="18"/>
      <c r="AA4" s="18"/>
      <c r="AB4" s="18"/>
      <c r="AC4" s="5"/>
      <c r="AD4" s="5"/>
      <c r="AE4" s="18"/>
      <c r="AF4" s="18"/>
      <c r="AG4" s="18"/>
      <c r="AH4" s="18"/>
      <c r="AI4" s="18"/>
      <c r="AJ4" s="5"/>
      <c r="AK4" s="18"/>
      <c r="AL4" s="18"/>
      <c r="AM4" s="18"/>
      <c r="AN4" s="18"/>
      <c r="AO4" s="18"/>
      <c r="AP4" s="5"/>
      <c r="AQ4" s="18"/>
      <c r="AR4" s="18"/>
      <c r="AS4" s="18"/>
      <c r="AT4" s="18"/>
      <c r="AU4" s="18"/>
      <c r="AV4" s="5"/>
      <c r="AW4" s="18"/>
      <c r="AX4" s="18"/>
      <c r="AY4" s="18"/>
      <c r="AZ4" s="18"/>
      <c r="BA4" s="5"/>
      <c r="BB4" s="5"/>
      <c r="BC4" s="18"/>
      <c r="BD4" s="18"/>
      <c r="BE4" s="18"/>
      <c r="BF4" s="18"/>
      <c r="BG4" s="18"/>
      <c r="BH4" s="5"/>
      <c r="BI4" s="18"/>
      <c r="BJ4" s="18"/>
      <c r="BK4" s="18"/>
      <c r="BL4" s="18"/>
      <c r="BM4" s="5"/>
      <c r="BN4" s="5"/>
      <c r="BO4" s="18"/>
      <c r="BP4" s="18"/>
      <c r="BQ4" s="18"/>
      <c r="BR4" s="18"/>
      <c r="BS4" s="18"/>
      <c r="BT4" s="5"/>
      <c r="BU4" s="18"/>
      <c r="BV4" s="18"/>
      <c r="BW4" s="18"/>
      <c r="BX4" s="18"/>
      <c r="BY4" s="18"/>
      <c r="BZ4" s="5"/>
      <c r="CA4" s="18"/>
      <c r="CB4" s="18"/>
      <c r="CC4" s="18"/>
      <c r="CD4" s="18"/>
      <c r="CE4" s="18"/>
      <c r="CF4" s="5"/>
      <c r="CG4" s="18"/>
      <c r="CH4" s="18"/>
      <c r="CI4" s="18"/>
      <c r="CJ4" s="18"/>
      <c r="CK4" s="18"/>
      <c r="CL4" s="5"/>
      <c r="CM4" s="18"/>
      <c r="CN4" s="18"/>
      <c r="CO4" s="18"/>
      <c r="CP4" s="18"/>
      <c r="CQ4" s="18"/>
      <c r="CR4" s="5"/>
      <c r="CS4" s="18"/>
      <c r="CT4" s="18"/>
      <c r="CU4" s="18"/>
      <c r="CV4" s="18"/>
      <c r="CW4" s="18"/>
      <c r="CX4" s="5"/>
      <c r="CY4" s="18"/>
      <c r="CZ4" s="18"/>
      <c r="DA4" s="18"/>
      <c r="DB4" s="18"/>
      <c r="DC4" s="18"/>
      <c r="DD4" s="5"/>
      <c r="DE4" s="18"/>
      <c r="DF4" s="18"/>
      <c r="DG4" s="18"/>
      <c r="DH4" s="18"/>
      <c r="DI4" s="18"/>
      <c r="DJ4" s="5"/>
      <c r="DK4" s="18"/>
      <c r="DL4" s="18"/>
      <c r="DM4" s="18"/>
      <c r="DN4" s="18"/>
      <c r="DO4" s="18"/>
      <c r="DP4" s="5"/>
      <c r="DQ4" s="18"/>
      <c r="DR4" s="18"/>
      <c r="DS4" s="18"/>
      <c r="DT4" s="18"/>
    </row>
    <row r="5" spans="2:124" ht="6" customHeight="1" thickBot="1" x14ac:dyDescent="0.3">
      <c r="B5" s="56"/>
      <c r="C5" s="57"/>
      <c r="D5" s="57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</row>
    <row r="6" spans="2:124" ht="15" x14ac:dyDescent="0.25">
      <c r="B6" s="272" t="s">
        <v>75</v>
      </c>
      <c r="C6" s="274" t="s">
        <v>76</v>
      </c>
      <c r="D6" s="236" t="s">
        <v>63</v>
      </c>
      <c r="E6" s="6"/>
      <c r="F6" s="266" t="str">
        <f>'ROI Moderation'!H4</f>
        <v>Name 1</v>
      </c>
      <c r="G6" s="267"/>
      <c r="H6" s="267"/>
      <c r="I6" s="267"/>
      <c r="J6" s="268"/>
      <c r="K6" s="58"/>
      <c r="L6" s="266" t="str">
        <f>'ROI Moderation'!L4</f>
        <v>Name 2</v>
      </c>
      <c r="M6" s="267"/>
      <c r="N6" s="267"/>
      <c r="O6" s="267"/>
      <c r="P6" s="268"/>
      <c r="Q6" s="59"/>
      <c r="R6" s="266" t="str">
        <f>'ROI Moderation'!P4</f>
        <v>Name 3</v>
      </c>
      <c r="S6" s="267"/>
      <c r="T6" s="267"/>
      <c r="U6" s="267"/>
      <c r="V6" s="268"/>
      <c r="W6" s="58"/>
      <c r="X6" s="266" t="str">
        <f>'ROI Moderation'!T4</f>
        <v>Name 4</v>
      </c>
      <c r="Y6" s="267"/>
      <c r="Z6" s="267"/>
      <c r="AA6" s="267"/>
      <c r="AB6" s="268"/>
      <c r="AC6" s="59"/>
      <c r="AD6" s="266" t="str">
        <f>'ROI Moderation'!X4</f>
        <v>Name 5</v>
      </c>
      <c r="AE6" s="267"/>
      <c r="AF6" s="267"/>
      <c r="AG6" s="267"/>
      <c r="AH6" s="268"/>
      <c r="AI6" s="58"/>
      <c r="AJ6" s="266" t="str">
        <f>'ROI Moderation'!AB4</f>
        <v>Name 6</v>
      </c>
      <c r="AK6" s="267"/>
      <c r="AL6" s="267"/>
      <c r="AM6" s="267"/>
      <c r="AN6" s="268"/>
      <c r="AO6" s="58"/>
      <c r="AP6" s="266" t="str">
        <f>'ROI Moderation'!AF4</f>
        <v>Name 7</v>
      </c>
      <c r="AQ6" s="267"/>
      <c r="AR6" s="267"/>
      <c r="AS6" s="267"/>
      <c r="AT6" s="268"/>
      <c r="AU6" s="58"/>
      <c r="AV6" s="266" t="str">
        <f>'ROI Moderation'!AJ4</f>
        <v>Name 8</v>
      </c>
      <c r="AW6" s="267"/>
      <c r="AX6" s="267"/>
      <c r="AY6" s="267"/>
      <c r="AZ6" s="268"/>
      <c r="BA6" s="59"/>
      <c r="BB6" s="266" t="str">
        <f>'ROI Moderation'!AN4</f>
        <v>Name 9</v>
      </c>
      <c r="BC6" s="267"/>
      <c r="BD6" s="267"/>
      <c r="BE6" s="267"/>
      <c r="BF6" s="268"/>
      <c r="BG6" s="60"/>
      <c r="BH6" s="266" t="str">
        <f>'ROI Moderation'!AR4</f>
        <v>Name 10</v>
      </c>
      <c r="BI6" s="267"/>
      <c r="BJ6" s="267"/>
      <c r="BK6" s="267"/>
      <c r="BL6" s="268"/>
      <c r="BM6" s="59"/>
      <c r="BN6" s="266" t="str">
        <f>'ROI Moderation'!AV4</f>
        <v>Name 11</v>
      </c>
      <c r="BO6" s="267"/>
      <c r="BP6" s="267"/>
      <c r="BQ6" s="267"/>
      <c r="BR6" s="268"/>
      <c r="BS6" s="58"/>
      <c r="BT6" s="266" t="str">
        <f>'ROI Moderation'!AZ4</f>
        <v>Name 12</v>
      </c>
      <c r="BU6" s="267"/>
      <c r="BV6" s="267"/>
      <c r="BW6" s="267"/>
      <c r="BX6" s="268"/>
      <c r="BY6" s="18"/>
      <c r="BZ6" s="266" t="str">
        <f>'ROI Moderation'!BD4</f>
        <v>Name 13</v>
      </c>
      <c r="CA6" s="267"/>
      <c r="CB6" s="267"/>
      <c r="CC6" s="267"/>
      <c r="CD6" s="268"/>
      <c r="CE6" s="58"/>
      <c r="CF6" s="266" t="str">
        <f>'ROI Moderation'!BH4</f>
        <v>Name 14</v>
      </c>
      <c r="CG6" s="267"/>
      <c r="CH6" s="267"/>
      <c r="CI6" s="267"/>
      <c r="CJ6" s="268"/>
      <c r="CK6" s="58"/>
      <c r="CL6" s="266" t="str">
        <f>'ROI Moderation'!BL4</f>
        <v>Name 15</v>
      </c>
      <c r="CM6" s="267"/>
      <c r="CN6" s="267"/>
      <c r="CO6" s="267"/>
      <c r="CP6" s="268"/>
      <c r="CQ6" s="58"/>
      <c r="CR6" s="266" t="str">
        <f>'ROI Moderation'!BP4</f>
        <v>Name 16</v>
      </c>
      <c r="CS6" s="267"/>
      <c r="CT6" s="267"/>
      <c r="CU6" s="267"/>
      <c r="CV6" s="268"/>
      <c r="CW6" s="58"/>
      <c r="CX6" s="266" t="str">
        <f>'ROI Moderation'!BT4</f>
        <v>Name 17</v>
      </c>
      <c r="CY6" s="267"/>
      <c r="CZ6" s="267"/>
      <c r="DA6" s="267"/>
      <c r="DB6" s="268"/>
      <c r="DC6" s="58"/>
      <c r="DD6" s="266" t="str">
        <f>'ROI Moderation'!BX4</f>
        <v>Name 18</v>
      </c>
      <c r="DE6" s="267"/>
      <c r="DF6" s="267"/>
      <c r="DG6" s="267"/>
      <c r="DH6" s="268"/>
      <c r="DI6" s="58"/>
      <c r="DJ6" s="266" t="str">
        <f>'ROI Moderation'!CB4</f>
        <v>Name 19</v>
      </c>
      <c r="DK6" s="267"/>
      <c r="DL6" s="267"/>
      <c r="DM6" s="267"/>
      <c r="DN6" s="268"/>
      <c r="DO6" s="58"/>
      <c r="DP6" s="266" t="str">
        <f>'ROI Moderation'!CF4</f>
        <v>Name 20</v>
      </c>
      <c r="DQ6" s="267"/>
      <c r="DR6" s="267"/>
      <c r="DS6" s="267"/>
      <c r="DT6" s="268"/>
    </row>
    <row r="7" spans="2:124" ht="15.75" thickBot="1" x14ac:dyDescent="0.3">
      <c r="B7" s="273"/>
      <c r="C7" s="275"/>
      <c r="D7" s="276"/>
      <c r="E7" s="6"/>
      <c r="F7" s="61" t="s">
        <v>65</v>
      </c>
      <c r="G7" s="269" t="s">
        <v>66</v>
      </c>
      <c r="H7" s="270"/>
      <c r="I7" s="271"/>
      <c r="J7" s="62" t="s">
        <v>60</v>
      </c>
      <c r="K7" s="63"/>
      <c r="L7" s="61" t="s">
        <v>65</v>
      </c>
      <c r="M7" s="269" t="s">
        <v>66</v>
      </c>
      <c r="N7" s="270"/>
      <c r="O7" s="271"/>
      <c r="P7" s="62" t="s">
        <v>60</v>
      </c>
      <c r="Q7" s="59"/>
      <c r="R7" s="61" t="s">
        <v>65</v>
      </c>
      <c r="S7" s="269" t="s">
        <v>66</v>
      </c>
      <c r="T7" s="270"/>
      <c r="U7" s="271"/>
      <c r="V7" s="62" t="s">
        <v>60</v>
      </c>
      <c r="W7" s="63"/>
      <c r="X7" s="61" t="s">
        <v>65</v>
      </c>
      <c r="Y7" s="269" t="s">
        <v>66</v>
      </c>
      <c r="Z7" s="270"/>
      <c r="AA7" s="271"/>
      <c r="AB7" s="62" t="s">
        <v>60</v>
      </c>
      <c r="AC7" s="59"/>
      <c r="AD7" s="61" t="s">
        <v>65</v>
      </c>
      <c r="AE7" s="269" t="s">
        <v>66</v>
      </c>
      <c r="AF7" s="270"/>
      <c r="AG7" s="271"/>
      <c r="AH7" s="62" t="s">
        <v>60</v>
      </c>
      <c r="AI7" s="63"/>
      <c r="AJ7" s="61" t="s">
        <v>65</v>
      </c>
      <c r="AK7" s="269" t="s">
        <v>66</v>
      </c>
      <c r="AL7" s="270"/>
      <c r="AM7" s="271"/>
      <c r="AN7" s="62" t="s">
        <v>60</v>
      </c>
      <c r="AO7" s="63"/>
      <c r="AP7" s="61" t="s">
        <v>65</v>
      </c>
      <c r="AQ7" s="269" t="s">
        <v>66</v>
      </c>
      <c r="AR7" s="270"/>
      <c r="AS7" s="271"/>
      <c r="AT7" s="62" t="s">
        <v>60</v>
      </c>
      <c r="AU7" s="63"/>
      <c r="AV7" s="61" t="s">
        <v>65</v>
      </c>
      <c r="AW7" s="269" t="s">
        <v>66</v>
      </c>
      <c r="AX7" s="270"/>
      <c r="AY7" s="271"/>
      <c r="AZ7" s="62" t="s">
        <v>60</v>
      </c>
      <c r="BA7" s="59"/>
      <c r="BB7" s="61" t="s">
        <v>65</v>
      </c>
      <c r="BC7" s="269" t="s">
        <v>66</v>
      </c>
      <c r="BD7" s="270"/>
      <c r="BE7" s="271"/>
      <c r="BF7" s="62" t="s">
        <v>60</v>
      </c>
      <c r="BG7" s="5"/>
      <c r="BH7" s="61" t="s">
        <v>65</v>
      </c>
      <c r="BI7" s="269" t="s">
        <v>66</v>
      </c>
      <c r="BJ7" s="270"/>
      <c r="BK7" s="271"/>
      <c r="BL7" s="62" t="s">
        <v>60</v>
      </c>
      <c r="BM7" s="59"/>
      <c r="BN7" s="61" t="s">
        <v>65</v>
      </c>
      <c r="BO7" s="269" t="s">
        <v>66</v>
      </c>
      <c r="BP7" s="270"/>
      <c r="BQ7" s="271"/>
      <c r="BR7" s="62" t="s">
        <v>60</v>
      </c>
      <c r="BS7" s="63"/>
      <c r="BT7" s="61" t="s">
        <v>65</v>
      </c>
      <c r="BU7" s="269" t="s">
        <v>66</v>
      </c>
      <c r="BV7" s="270"/>
      <c r="BW7" s="271"/>
      <c r="BX7" s="62" t="s">
        <v>60</v>
      </c>
      <c r="BZ7" s="61" t="s">
        <v>65</v>
      </c>
      <c r="CA7" s="269" t="s">
        <v>66</v>
      </c>
      <c r="CB7" s="270"/>
      <c r="CC7" s="271"/>
      <c r="CD7" s="62" t="s">
        <v>60</v>
      </c>
      <c r="CE7" s="63"/>
      <c r="CF7" s="61" t="s">
        <v>65</v>
      </c>
      <c r="CG7" s="269" t="s">
        <v>66</v>
      </c>
      <c r="CH7" s="270"/>
      <c r="CI7" s="271"/>
      <c r="CJ7" s="62" t="s">
        <v>60</v>
      </c>
      <c r="CK7" s="63"/>
      <c r="CL7" s="61" t="s">
        <v>65</v>
      </c>
      <c r="CM7" s="269" t="s">
        <v>66</v>
      </c>
      <c r="CN7" s="270"/>
      <c r="CO7" s="271"/>
      <c r="CP7" s="62" t="s">
        <v>60</v>
      </c>
      <c r="CQ7" s="63"/>
      <c r="CR7" s="61" t="s">
        <v>65</v>
      </c>
      <c r="CS7" s="269" t="s">
        <v>66</v>
      </c>
      <c r="CT7" s="270"/>
      <c r="CU7" s="271"/>
      <c r="CV7" s="62" t="s">
        <v>60</v>
      </c>
      <c r="CW7" s="63"/>
      <c r="CX7" s="61" t="s">
        <v>65</v>
      </c>
      <c r="CY7" s="269" t="s">
        <v>66</v>
      </c>
      <c r="CZ7" s="270"/>
      <c r="DA7" s="271"/>
      <c r="DB7" s="62" t="s">
        <v>60</v>
      </c>
      <c r="DC7" s="63"/>
      <c r="DD7" s="61" t="s">
        <v>65</v>
      </c>
      <c r="DE7" s="269" t="s">
        <v>66</v>
      </c>
      <c r="DF7" s="270"/>
      <c r="DG7" s="271"/>
      <c r="DH7" s="62" t="s">
        <v>60</v>
      </c>
      <c r="DI7" s="63"/>
      <c r="DJ7" s="61" t="s">
        <v>65</v>
      </c>
      <c r="DK7" s="269" t="s">
        <v>66</v>
      </c>
      <c r="DL7" s="270"/>
      <c r="DM7" s="271"/>
      <c r="DN7" s="62" t="s">
        <v>60</v>
      </c>
      <c r="DO7" s="63"/>
      <c r="DP7" s="61" t="s">
        <v>65</v>
      </c>
      <c r="DQ7" s="269" t="s">
        <v>66</v>
      </c>
      <c r="DR7" s="270"/>
      <c r="DS7" s="271"/>
      <c r="DT7" s="62" t="s">
        <v>60</v>
      </c>
    </row>
    <row r="8" spans="2:124" ht="117" customHeight="1" x14ac:dyDescent="0.2">
      <c r="B8" s="64" t="s">
        <v>77</v>
      </c>
      <c r="C8" s="1" t="s">
        <v>78</v>
      </c>
      <c r="D8" s="65">
        <f>'Final Scores &amp; Short-list'!D14*0.01</f>
        <v>0.9</v>
      </c>
      <c r="E8" s="70"/>
      <c r="F8" s="66"/>
      <c r="G8" s="257">
        <f>F8*$D8*10</f>
        <v>0</v>
      </c>
      <c r="H8" s="258"/>
      <c r="I8" s="259"/>
      <c r="J8" s="67"/>
      <c r="K8" s="71"/>
      <c r="L8" s="66"/>
      <c r="M8" s="257">
        <f>L8*$D8*10</f>
        <v>0</v>
      </c>
      <c r="N8" s="258"/>
      <c r="O8" s="259"/>
      <c r="P8" s="68"/>
      <c r="Q8" s="72"/>
      <c r="R8" s="66"/>
      <c r="S8" s="257">
        <f>R8*$D8*10</f>
        <v>0</v>
      </c>
      <c r="T8" s="258"/>
      <c r="U8" s="259"/>
      <c r="V8" s="67"/>
      <c r="W8" s="71"/>
      <c r="X8" s="66"/>
      <c r="Y8" s="257">
        <f>X8*$D8*10</f>
        <v>0</v>
      </c>
      <c r="Z8" s="258"/>
      <c r="AA8" s="259"/>
      <c r="AB8" s="67"/>
      <c r="AC8" s="72"/>
      <c r="AD8" s="66"/>
      <c r="AE8" s="257">
        <f>AD8*$D8*10</f>
        <v>0</v>
      </c>
      <c r="AF8" s="258"/>
      <c r="AG8" s="259"/>
      <c r="AH8" s="67"/>
      <c r="AI8" s="71"/>
      <c r="AJ8" s="66"/>
      <c r="AK8" s="257">
        <f>AJ8*$D8*10</f>
        <v>0</v>
      </c>
      <c r="AL8" s="258"/>
      <c r="AM8" s="259"/>
      <c r="AN8" s="67"/>
      <c r="AO8" s="71"/>
      <c r="AP8" s="66"/>
      <c r="AQ8" s="257">
        <f>AP8*$D8*10</f>
        <v>0</v>
      </c>
      <c r="AR8" s="258"/>
      <c r="AS8" s="259"/>
      <c r="AT8" s="67"/>
      <c r="AU8" s="71"/>
      <c r="AV8" s="66"/>
      <c r="AW8" s="257">
        <f>AV8*$D8*10</f>
        <v>0</v>
      </c>
      <c r="AX8" s="258"/>
      <c r="AY8" s="259"/>
      <c r="AZ8" s="67"/>
      <c r="BA8" s="72"/>
      <c r="BB8" s="66"/>
      <c r="BC8" s="257">
        <f>BB8*$D8*10</f>
        <v>0</v>
      </c>
      <c r="BD8" s="258"/>
      <c r="BE8" s="259"/>
      <c r="BF8" s="67"/>
      <c r="BG8" s="73"/>
      <c r="BH8" s="66"/>
      <c r="BI8" s="257">
        <f>BH8*$D8*10</f>
        <v>0</v>
      </c>
      <c r="BJ8" s="258"/>
      <c r="BK8" s="259"/>
      <c r="BL8" s="67"/>
      <c r="BM8" s="72"/>
      <c r="BN8" s="66"/>
      <c r="BO8" s="257">
        <f>BN8*$D8*10</f>
        <v>0</v>
      </c>
      <c r="BP8" s="258"/>
      <c r="BQ8" s="259"/>
      <c r="BR8" s="67"/>
      <c r="BS8" s="71"/>
      <c r="BT8" s="66"/>
      <c r="BU8" s="257">
        <f>BT8*$D8*10</f>
        <v>0</v>
      </c>
      <c r="BV8" s="258"/>
      <c r="BW8" s="259"/>
      <c r="BX8" s="67"/>
      <c r="BY8" s="73"/>
      <c r="BZ8" s="66"/>
      <c r="CA8" s="257">
        <f>BZ8*$D8*10</f>
        <v>0</v>
      </c>
      <c r="CB8" s="258"/>
      <c r="CC8" s="259"/>
      <c r="CD8" s="67"/>
      <c r="CE8" s="71"/>
      <c r="CF8" s="66"/>
      <c r="CG8" s="257">
        <f>CF8*$D8*10</f>
        <v>0</v>
      </c>
      <c r="CH8" s="258"/>
      <c r="CI8" s="259"/>
      <c r="CJ8" s="67"/>
      <c r="CK8" s="71"/>
      <c r="CL8" s="66"/>
      <c r="CM8" s="257">
        <f>CL8*$D8*10</f>
        <v>0</v>
      </c>
      <c r="CN8" s="258"/>
      <c r="CO8" s="259"/>
      <c r="CP8" s="67"/>
      <c r="CQ8" s="71"/>
      <c r="CR8" s="66"/>
      <c r="CS8" s="257">
        <f>CR8*$D8*10</f>
        <v>0</v>
      </c>
      <c r="CT8" s="258"/>
      <c r="CU8" s="259"/>
      <c r="CV8" s="67"/>
      <c r="CW8" s="71"/>
      <c r="CX8" s="66"/>
      <c r="CY8" s="257">
        <f>CX8*$D8*10</f>
        <v>0</v>
      </c>
      <c r="CZ8" s="258"/>
      <c r="DA8" s="259"/>
      <c r="DB8" s="67"/>
      <c r="DC8" s="71"/>
      <c r="DD8" s="66"/>
      <c r="DE8" s="257">
        <f>DD8*$D8*10</f>
        <v>0</v>
      </c>
      <c r="DF8" s="258"/>
      <c r="DG8" s="259"/>
      <c r="DH8" s="67"/>
      <c r="DI8" s="71"/>
      <c r="DJ8" s="66"/>
      <c r="DK8" s="257">
        <f>DJ8*$D8*10</f>
        <v>0</v>
      </c>
      <c r="DL8" s="258"/>
      <c r="DM8" s="259"/>
      <c r="DN8" s="67"/>
      <c r="DO8" s="71"/>
      <c r="DP8" s="66"/>
      <c r="DQ8" s="257">
        <f>DP8*$D8*10</f>
        <v>0</v>
      </c>
      <c r="DR8" s="258"/>
      <c r="DS8" s="259"/>
      <c r="DT8" s="67"/>
    </row>
    <row r="9" spans="2:124" ht="120" customHeight="1" thickBot="1" x14ac:dyDescent="0.25">
      <c r="B9" s="74" t="s">
        <v>28</v>
      </c>
      <c r="C9" s="2" t="s">
        <v>79</v>
      </c>
      <c r="D9" s="75">
        <f>'Final Scores &amp; Short-list'!F14*0.01</f>
        <v>0.1</v>
      </c>
      <c r="E9" s="70"/>
      <c r="F9" s="76"/>
      <c r="G9" s="257">
        <f>F9*$D9*10</f>
        <v>0</v>
      </c>
      <c r="H9" s="258"/>
      <c r="I9" s="259"/>
      <c r="J9" s="77"/>
      <c r="K9" s="78"/>
      <c r="L9" s="76"/>
      <c r="M9" s="257">
        <f>L9*$D9*10</f>
        <v>0</v>
      </c>
      <c r="N9" s="258"/>
      <c r="O9" s="259"/>
      <c r="P9" s="79"/>
      <c r="Q9" s="72"/>
      <c r="R9" s="76"/>
      <c r="S9" s="257">
        <f>R9*$D9*10</f>
        <v>0</v>
      </c>
      <c r="T9" s="258"/>
      <c r="U9" s="259"/>
      <c r="V9" s="77"/>
      <c r="W9" s="78"/>
      <c r="X9" s="76"/>
      <c r="Y9" s="257">
        <f>X9*$D9*10</f>
        <v>0</v>
      </c>
      <c r="Z9" s="258"/>
      <c r="AA9" s="259"/>
      <c r="AB9" s="77"/>
      <c r="AC9" s="72"/>
      <c r="AD9" s="76"/>
      <c r="AE9" s="257">
        <f>AD9*$D9*10</f>
        <v>0</v>
      </c>
      <c r="AF9" s="258"/>
      <c r="AG9" s="259"/>
      <c r="AH9" s="77"/>
      <c r="AI9" s="78"/>
      <c r="AJ9" s="76"/>
      <c r="AK9" s="257">
        <f>AJ9*$D9*10</f>
        <v>0</v>
      </c>
      <c r="AL9" s="258"/>
      <c r="AM9" s="259"/>
      <c r="AN9" s="77"/>
      <c r="AO9" s="78"/>
      <c r="AP9" s="76"/>
      <c r="AQ9" s="257">
        <f>AP9*$D9*10</f>
        <v>0</v>
      </c>
      <c r="AR9" s="258"/>
      <c r="AS9" s="259"/>
      <c r="AT9" s="77"/>
      <c r="AU9" s="78"/>
      <c r="AV9" s="76"/>
      <c r="AW9" s="257">
        <f>AV9*$D9*10</f>
        <v>0</v>
      </c>
      <c r="AX9" s="258"/>
      <c r="AY9" s="259"/>
      <c r="AZ9" s="77"/>
      <c r="BA9" s="72"/>
      <c r="BB9" s="76"/>
      <c r="BC9" s="257">
        <f>BB9*$D9*10</f>
        <v>0</v>
      </c>
      <c r="BD9" s="258"/>
      <c r="BE9" s="259"/>
      <c r="BF9" s="77"/>
      <c r="BG9" s="80"/>
      <c r="BH9" s="76"/>
      <c r="BI9" s="257">
        <f>BH9*$D9*10</f>
        <v>0</v>
      </c>
      <c r="BJ9" s="258"/>
      <c r="BK9" s="259"/>
      <c r="BL9" s="77"/>
      <c r="BM9" s="72"/>
      <c r="BN9" s="76"/>
      <c r="BO9" s="257">
        <f>BN9*$D9*10</f>
        <v>0</v>
      </c>
      <c r="BP9" s="258"/>
      <c r="BQ9" s="259"/>
      <c r="BR9" s="77"/>
      <c r="BS9" s="78"/>
      <c r="BT9" s="76"/>
      <c r="BU9" s="257">
        <f>BT9*$D9*10</f>
        <v>0</v>
      </c>
      <c r="BV9" s="258"/>
      <c r="BW9" s="259"/>
      <c r="BX9" s="77"/>
      <c r="BY9" s="81"/>
      <c r="BZ9" s="76"/>
      <c r="CA9" s="257">
        <f>BZ9*$D9*10</f>
        <v>0</v>
      </c>
      <c r="CB9" s="258"/>
      <c r="CC9" s="259"/>
      <c r="CD9" s="77"/>
      <c r="CE9" s="78"/>
      <c r="CF9" s="76"/>
      <c r="CG9" s="257">
        <f>CF9*$D9*10</f>
        <v>0</v>
      </c>
      <c r="CH9" s="258"/>
      <c r="CI9" s="259"/>
      <c r="CJ9" s="77"/>
      <c r="CK9" s="78"/>
      <c r="CL9" s="76"/>
      <c r="CM9" s="257">
        <f>CL9*$D9*10</f>
        <v>0</v>
      </c>
      <c r="CN9" s="258"/>
      <c r="CO9" s="259"/>
      <c r="CP9" s="77"/>
      <c r="CQ9" s="78"/>
      <c r="CR9" s="76"/>
      <c r="CS9" s="257">
        <f>CR9*$D9*10</f>
        <v>0</v>
      </c>
      <c r="CT9" s="258"/>
      <c r="CU9" s="259"/>
      <c r="CV9" s="77"/>
      <c r="CW9" s="78"/>
      <c r="CX9" s="76"/>
      <c r="CY9" s="257">
        <f>CX9*$D9*10</f>
        <v>0</v>
      </c>
      <c r="CZ9" s="258"/>
      <c r="DA9" s="259"/>
      <c r="DB9" s="77"/>
      <c r="DC9" s="78"/>
      <c r="DD9" s="76"/>
      <c r="DE9" s="257">
        <f>DD9*$D9*10</f>
        <v>0</v>
      </c>
      <c r="DF9" s="258"/>
      <c r="DG9" s="259"/>
      <c r="DH9" s="77"/>
      <c r="DI9" s="78"/>
      <c r="DJ9" s="76"/>
      <c r="DK9" s="257">
        <f>DJ9*$D9*10</f>
        <v>0</v>
      </c>
      <c r="DL9" s="258"/>
      <c r="DM9" s="259"/>
      <c r="DN9" s="77"/>
      <c r="DO9" s="78"/>
      <c r="DP9" s="76"/>
      <c r="DQ9" s="257">
        <f>DP9*$D9*10</f>
        <v>0</v>
      </c>
      <c r="DR9" s="258"/>
      <c r="DS9" s="259"/>
      <c r="DT9" s="77"/>
    </row>
    <row r="10" spans="2:124" ht="15.75" thickBot="1" x14ac:dyDescent="0.3">
      <c r="B10" s="260" t="s">
        <v>80</v>
      </c>
      <c r="C10" s="261"/>
      <c r="D10" s="89"/>
      <c r="E10" s="6"/>
      <c r="F10" s="82"/>
      <c r="G10" s="83">
        <f>G9+G8</f>
        <v>0</v>
      </c>
      <c r="H10" s="84" t="s">
        <v>46</v>
      </c>
      <c r="I10" s="85">
        <f>'Final Scores &amp; Short-list'!H14</f>
        <v>100</v>
      </c>
      <c r="J10" s="86"/>
      <c r="K10" s="69"/>
      <c r="L10" s="82"/>
      <c r="M10" s="83">
        <f>M9+M8</f>
        <v>0</v>
      </c>
      <c r="N10" s="84" t="s">
        <v>46</v>
      </c>
      <c r="O10" s="85">
        <f>'Final Scores &amp; Short-list'!H14</f>
        <v>100</v>
      </c>
      <c r="P10" s="86"/>
      <c r="Q10" s="19"/>
      <c r="R10" s="82"/>
      <c r="S10" s="83">
        <f>S9+S8</f>
        <v>0</v>
      </c>
      <c r="T10" s="84" t="s">
        <v>46</v>
      </c>
      <c r="U10" s="85">
        <f>'Final Scores &amp; Short-list'!H14</f>
        <v>100</v>
      </c>
      <c r="V10" s="87"/>
      <c r="W10" s="69"/>
      <c r="X10" s="82"/>
      <c r="Y10" s="83">
        <f>Y9+Y8</f>
        <v>0</v>
      </c>
      <c r="Z10" s="84" t="s">
        <v>46</v>
      </c>
      <c r="AA10" s="85">
        <f>'Final Scores &amp; Short-list'!H14</f>
        <v>100</v>
      </c>
      <c r="AB10" s="87"/>
      <c r="AC10" s="19"/>
      <c r="AD10" s="82"/>
      <c r="AE10" s="83">
        <f>AE9+AE8</f>
        <v>0</v>
      </c>
      <c r="AF10" s="84" t="s">
        <v>46</v>
      </c>
      <c r="AG10" s="85">
        <f>'Final Scores &amp; Short-list'!H14</f>
        <v>100</v>
      </c>
      <c r="AH10" s="87"/>
      <c r="AI10" s="69"/>
      <c r="AJ10" s="82"/>
      <c r="AK10" s="83">
        <f>AK9+AK8</f>
        <v>0</v>
      </c>
      <c r="AL10" s="84" t="s">
        <v>46</v>
      </c>
      <c r="AM10" s="85">
        <f>'Final Scores &amp; Short-list'!H14</f>
        <v>100</v>
      </c>
      <c r="AN10" s="87"/>
      <c r="AO10" s="69"/>
      <c r="AP10" s="82"/>
      <c r="AQ10" s="83">
        <f>AQ9+AQ8</f>
        <v>0</v>
      </c>
      <c r="AR10" s="84" t="s">
        <v>46</v>
      </c>
      <c r="AS10" s="85">
        <f>'Final Scores &amp; Short-list'!H14</f>
        <v>100</v>
      </c>
      <c r="AT10" s="87"/>
      <c r="AU10" s="69"/>
      <c r="AV10" s="82"/>
      <c r="AW10" s="83">
        <f>AW9+AW8</f>
        <v>0</v>
      </c>
      <c r="AX10" s="84" t="s">
        <v>46</v>
      </c>
      <c r="AY10" s="85">
        <f>'Final Scores &amp; Short-list'!H14</f>
        <v>100</v>
      </c>
      <c r="AZ10" s="87"/>
      <c r="BA10" s="19"/>
      <c r="BB10" s="82"/>
      <c r="BC10" s="83">
        <f>BC9+BC8</f>
        <v>0</v>
      </c>
      <c r="BD10" s="84" t="s">
        <v>46</v>
      </c>
      <c r="BE10" s="85">
        <f>'Final Scores &amp; Short-list'!H14</f>
        <v>100</v>
      </c>
      <c r="BF10" s="87"/>
      <c r="BG10" s="87"/>
      <c r="BH10" s="82"/>
      <c r="BI10" s="83">
        <f>BI9+BI8</f>
        <v>0</v>
      </c>
      <c r="BJ10" s="84" t="s">
        <v>46</v>
      </c>
      <c r="BK10" s="85">
        <f>'Final Scores &amp; Short-list'!H14</f>
        <v>100</v>
      </c>
      <c r="BL10" s="87"/>
      <c r="BM10" s="19"/>
      <c r="BN10" s="82"/>
      <c r="BO10" s="83">
        <f>BO9+BO8</f>
        <v>0</v>
      </c>
      <c r="BP10" s="84" t="s">
        <v>46</v>
      </c>
      <c r="BQ10" s="85">
        <f>'Final Scores &amp; Short-list'!H14</f>
        <v>100</v>
      </c>
      <c r="BR10" s="87"/>
      <c r="BS10" s="69"/>
      <c r="BT10" s="82"/>
      <c r="BU10" s="83">
        <f>BU9+BU8</f>
        <v>0</v>
      </c>
      <c r="BV10" s="84" t="s">
        <v>46</v>
      </c>
      <c r="BW10" s="85">
        <f>'Final Scores &amp; Short-list'!H14</f>
        <v>100</v>
      </c>
      <c r="BX10" s="87"/>
      <c r="BY10" s="69"/>
      <c r="BZ10" s="82"/>
      <c r="CA10" s="83">
        <f>CA9+CA8</f>
        <v>0</v>
      </c>
      <c r="CB10" s="84" t="s">
        <v>46</v>
      </c>
      <c r="CC10" s="85">
        <f>'Final Scores &amp; Short-list'!H14</f>
        <v>100</v>
      </c>
      <c r="CD10" s="87"/>
      <c r="CE10" s="69"/>
      <c r="CF10" s="82"/>
      <c r="CG10" s="83">
        <f>CG9+CG8</f>
        <v>0</v>
      </c>
      <c r="CH10" s="84" t="s">
        <v>46</v>
      </c>
      <c r="CI10" s="85">
        <f>'Final Scores &amp; Short-list'!H14</f>
        <v>100</v>
      </c>
      <c r="CJ10" s="87"/>
      <c r="CK10" s="69"/>
      <c r="CL10" s="82"/>
      <c r="CM10" s="83">
        <f>CM9+CM8</f>
        <v>0</v>
      </c>
      <c r="CN10" s="84" t="s">
        <v>46</v>
      </c>
      <c r="CO10" s="85">
        <f>'Final Scores &amp; Short-list'!H14</f>
        <v>100</v>
      </c>
      <c r="CP10" s="87"/>
      <c r="CQ10" s="69"/>
      <c r="CR10" s="82"/>
      <c r="CS10" s="83">
        <f>CS9+CS8</f>
        <v>0</v>
      </c>
      <c r="CT10" s="84" t="s">
        <v>46</v>
      </c>
      <c r="CU10" s="85">
        <f>'Final Scores &amp; Short-list'!H14</f>
        <v>100</v>
      </c>
      <c r="CV10" s="87"/>
      <c r="CW10" s="69"/>
      <c r="CX10" s="82"/>
      <c r="CY10" s="83">
        <f>CY9+CY8</f>
        <v>0</v>
      </c>
      <c r="CZ10" s="84" t="s">
        <v>46</v>
      </c>
      <c r="DA10" s="85">
        <f>'Final Scores &amp; Short-list'!H14</f>
        <v>100</v>
      </c>
      <c r="DB10" s="87"/>
      <c r="DC10" s="69"/>
      <c r="DD10" s="82"/>
      <c r="DE10" s="83">
        <f>DE9+DE8</f>
        <v>0</v>
      </c>
      <c r="DF10" s="84" t="s">
        <v>46</v>
      </c>
      <c r="DG10" s="85">
        <f>'Final Scores &amp; Short-list'!H14</f>
        <v>100</v>
      </c>
      <c r="DH10" s="87"/>
      <c r="DI10" s="69"/>
      <c r="DJ10" s="82"/>
      <c r="DK10" s="83">
        <f>DK9+DK8</f>
        <v>0</v>
      </c>
      <c r="DL10" s="84" t="s">
        <v>46</v>
      </c>
      <c r="DM10" s="85">
        <f>'Final Scores &amp; Short-list'!H14</f>
        <v>100</v>
      </c>
      <c r="DN10" s="87"/>
      <c r="DO10" s="69"/>
      <c r="DP10" s="82"/>
      <c r="DQ10" s="83">
        <f>DQ9+DQ8</f>
        <v>0</v>
      </c>
      <c r="DR10" s="84" t="s">
        <v>46</v>
      </c>
      <c r="DS10" s="85">
        <f>'Final Scores &amp; Short-list'!H14</f>
        <v>100</v>
      </c>
      <c r="DT10" s="87"/>
    </row>
    <row r="11" spans="2:124" ht="12.6" customHeight="1" x14ac:dyDescent="0.2">
      <c r="B11" s="264" t="s">
        <v>81</v>
      </c>
      <c r="C11" s="265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  <c r="AZ11" s="69"/>
      <c r="BA11" s="69"/>
      <c r="BB11" s="69"/>
      <c r="BC11" s="69"/>
      <c r="BD11" s="69"/>
      <c r="BE11" s="69"/>
      <c r="BF11" s="69"/>
      <c r="BG11" s="69"/>
      <c r="BH11" s="69"/>
      <c r="BI11" s="69"/>
      <c r="BJ11" s="69"/>
      <c r="BK11" s="69"/>
      <c r="BL11" s="69"/>
      <c r="BM11" s="69"/>
      <c r="BN11" s="69"/>
      <c r="BO11" s="69"/>
      <c r="BP11" s="69"/>
      <c r="BQ11" s="69"/>
      <c r="BR11" s="69"/>
      <c r="BS11" s="69"/>
      <c r="BT11" s="69"/>
      <c r="BU11" s="69"/>
      <c r="BV11" s="69"/>
      <c r="BW11" s="69"/>
      <c r="BX11" s="69"/>
      <c r="BY11" s="69"/>
      <c r="BZ11" s="69"/>
      <c r="CA11" s="69"/>
      <c r="CB11" s="69"/>
      <c r="CC11" s="69"/>
      <c r="CD11" s="69"/>
      <c r="CE11" s="69"/>
      <c r="CF11" s="69"/>
      <c r="CG11" s="69"/>
      <c r="CH11" s="69"/>
      <c r="CI11" s="69"/>
      <c r="CJ11" s="69"/>
      <c r="CK11" s="69"/>
      <c r="CL11" s="69"/>
      <c r="CM11" s="69"/>
      <c r="CN11" s="69"/>
      <c r="CO11" s="69"/>
      <c r="CP11" s="69"/>
      <c r="CQ11" s="69"/>
      <c r="CR11" s="69"/>
      <c r="CS11" s="69"/>
      <c r="CT11" s="69"/>
      <c r="CU11" s="69"/>
      <c r="CV11" s="69"/>
      <c r="CW11" s="69"/>
      <c r="CX11" s="69"/>
      <c r="CY11" s="69"/>
      <c r="CZ11" s="69"/>
      <c r="DA11" s="69"/>
      <c r="DB11" s="69"/>
      <c r="DC11" s="69"/>
      <c r="DD11" s="69"/>
      <c r="DE11" s="69"/>
      <c r="DF11" s="69"/>
      <c r="DG11" s="69"/>
      <c r="DH11" s="69"/>
      <c r="DI11" s="69"/>
      <c r="DJ11" s="69"/>
      <c r="DK11" s="69"/>
      <c r="DL11" s="69"/>
      <c r="DM11" s="69"/>
      <c r="DN11" s="69"/>
      <c r="DO11" s="69"/>
      <c r="DP11" s="69"/>
      <c r="DQ11" s="69"/>
      <c r="DR11" s="69"/>
      <c r="DS11" s="69"/>
      <c r="DT11" s="69"/>
    </row>
    <row r="12" spans="2:124" ht="12.6" customHeight="1" x14ac:dyDescent="0.2">
      <c r="B12" s="264" t="s">
        <v>82</v>
      </c>
      <c r="C12" s="265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  <c r="AZ12" s="69"/>
      <c r="BA12" s="69"/>
      <c r="BB12" s="69"/>
      <c r="BC12" s="69"/>
      <c r="BD12" s="69"/>
      <c r="BE12" s="69"/>
      <c r="BF12" s="69"/>
      <c r="BG12" s="69"/>
      <c r="BH12" s="69"/>
      <c r="BI12" s="69"/>
      <c r="BJ12" s="69"/>
      <c r="BK12" s="69"/>
      <c r="BL12" s="69"/>
      <c r="BM12" s="69"/>
      <c r="BN12" s="69"/>
      <c r="BO12" s="69"/>
      <c r="BP12" s="69"/>
      <c r="BQ12" s="69"/>
      <c r="BR12" s="69"/>
      <c r="BS12" s="69"/>
      <c r="BT12" s="69"/>
      <c r="BU12" s="69"/>
      <c r="BV12" s="69"/>
      <c r="BW12" s="69"/>
      <c r="BX12" s="69"/>
      <c r="BY12" s="69"/>
      <c r="BZ12" s="69"/>
      <c r="CA12" s="69"/>
      <c r="CB12" s="69"/>
      <c r="CC12" s="69"/>
      <c r="CD12" s="69"/>
      <c r="CE12" s="69"/>
      <c r="CF12" s="69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69"/>
      <c r="DD12" s="69"/>
      <c r="DE12" s="69"/>
      <c r="DF12" s="69"/>
      <c r="DG12" s="69"/>
      <c r="DH12" s="69"/>
      <c r="DI12" s="69"/>
      <c r="DJ12" s="69"/>
      <c r="DK12" s="69"/>
      <c r="DL12" s="69"/>
      <c r="DM12" s="69"/>
      <c r="DN12" s="69"/>
      <c r="DO12" s="69"/>
      <c r="DP12" s="69"/>
      <c r="DQ12" s="69"/>
      <c r="DR12" s="69"/>
      <c r="DS12" s="69"/>
      <c r="DT12" s="69"/>
    </row>
    <row r="13" spans="2:124" ht="12.6" customHeight="1" x14ac:dyDescent="0.2">
      <c r="B13" s="264" t="s">
        <v>83</v>
      </c>
      <c r="C13" s="265"/>
    </row>
    <row r="14" spans="2:124" ht="12.6" customHeight="1" x14ac:dyDescent="0.2">
      <c r="B14" s="264" t="s">
        <v>84</v>
      </c>
      <c r="C14" s="265"/>
    </row>
    <row r="15" spans="2:124" ht="12.6" customHeight="1" x14ac:dyDescent="0.2">
      <c r="B15" s="264" t="s">
        <v>85</v>
      </c>
      <c r="C15" s="265"/>
    </row>
    <row r="16" spans="2:124" ht="12.6" customHeight="1" thickBot="1" x14ac:dyDescent="0.25">
      <c r="B16" s="262" t="s">
        <v>86</v>
      </c>
      <c r="C16" s="263"/>
    </row>
  </sheetData>
  <mergeCells count="90">
    <mergeCell ref="B16:C16"/>
    <mergeCell ref="CS9:CU9"/>
    <mergeCell ref="CY9:DA9"/>
    <mergeCell ref="DE9:DG9"/>
    <mergeCell ref="DK9:DM9"/>
    <mergeCell ref="B11:C11"/>
    <mergeCell ref="B12:C12"/>
    <mergeCell ref="B13:C13"/>
    <mergeCell ref="B14:C14"/>
    <mergeCell ref="B15:C15"/>
    <mergeCell ref="DQ9:DS9"/>
    <mergeCell ref="B10:C10"/>
    <mergeCell ref="BI9:BK9"/>
    <mergeCell ref="BO9:BQ9"/>
    <mergeCell ref="BU9:BW9"/>
    <mergeCell ref="CA9:CC9"/>
    <mergeCell ref="CG9:CI9"/>
    <mergeCell ref="CM9:CO9"/>
    <mergeCell ref="DQ8:DS8"/>
    <mergeCell ref="G9:I9"/>
    <mergeCell ref="M9:O9"/>
    <mergeCell ref="S9:U9"/>
    <mergeCell ref="Y9:AA9"/>
    <mergeCell ref="AE9:AG9"/>
    <mergeCell ref="AK9:AM9"/>
    <mergeCell ref="AQ9:AS9"/>
    <mergeCell ref="AW9:AY9"/>
    <mergeCell ref="BC9:BE9"/>
    <mergeCell ref="CG8:CI8"/>
    <mergeCell ref="CM8:CO8"/>
    <mergeCell ref="CS8:CU8"/>
    <mergeCell ref="CY8:DA8"/>
    <mergeCell ref="DE8:DG8"/>
    <mergeCell ref="DK8:DM8"/>
    <mergeCell ref="AW8:AY8"/>
    <mergeCell ref="BC8:BE8"/>
    <mergeCell ref="BI8:BK8"/>
    <mergeCell ref="BO8:BQ8"/>
    <mergeCell ref="BU8:BW8"/>
    <mergeCell ref="CA8:CC8"/>
    <mergeCell ref="DE7:DG7"/>
    <mergeCell ref="DK7:DM7"/>
    <mergeCell ref="DQ7:DS7"/>
    <mergeCell ref="G8:I8"/>
    <mergeCell ref="M8:O8"/>
    <mergeCell ref="S8:U8"/>
    <mergeCell ref="Y8:AA8"/>
    <mergeCell ref="AE8:AG8"/>
    <mergeCell ref="AK8:AM8"/>
    <mergeCell ref="AQ8:AS8"/>
    <mergeCell ref="BU7:BW7"/>
    <mergeCell ref="CA7:CC7"/>
    <mergeCell ref="CG7:CI7"/>
    <mergeCell ref="CM7:CO7"/>
    <mergeCell ref="CS7:CU7"/>
    <mergeCell ref="DJ6:DN6"/>
    <mergeCell ref="DP6:DT6"/>
    <mergeCell ref="CY7:DA7"/>
    <mergeCell ref="AK7:AM7"/>
    <mergeCell ref="AQ7:AS7"/>
    <mergeCell ref="AW7:AY7"/>
    <mergeCell ref="BC7:BE7"/>
    <mergeCell ref="BI7:BK7"/>
    <mergeCell ref="BO7:BQ7"/>
    <mergeCell ref="CF6:CJ6"/>
    <mergeCell ref="Y7:AA7"/>
    <mergeCell ref="AE7:AG7"/>
    <mergeCell ref="CR6:CV6"/>
    <mergeCell ref="CX6:DB6"/>
    <mergeCell ref="DD6:DH6"/>
    <mergeCell ref="CL6:CP6"/>
    <mergeCell ref="X6:AB6"/>
    <mergeCell ref="AD6:AH6"/>
    <mergeCell ref="AJ6:AN6"/>
    <mergeCell ref="AP6:AT6"/>
    <mergeCell ref="AV6:AZ6"/>
    <mergeCell ref="BB6:BF6"/>
    <mergeCell ref="BH6:BL6"/>
    <mergeCell ref="BN6:BR6"/>
    <mergeCell ref="BT6:BX6"/>
    <mergeCell ref="BZ6:CD6"/>
    <mergeCell ref="R6:V6"/>
    <mergeCell ref="B6:B7"/>
    <mergeCell ref="C6:C7"/>
    <mergeCell ref="D6:D7"/>
    <mergeCell ref="F6:J6"/>
    <mergeCell ref="L6:P6"/>
    <mergeCell ref="G7:I7"/>
    <mergeCell ref="M7:O7"/>
    <mergeCell ref="S7:U7"/>
  </mergeCells>
  <dataValidations count="1">
    <dataValidation type="list" allowBlank="1" showInputMessage="1" showErrorMessage="1" sqref="BX4:CA4 BT4:BU4 CD4 CJ4 CF4:CG4 CP4 CL4:CM4 CV4 CR4:CS4 DB4 CX4:CY4 DH4 DD4:DE4 DN4 DJ4:DK4 DT4 DP4:DQ4" xr:uid="{BCF6002E-16DD-421B-AA61-F89F33732BC5}">
      <formula1>$CA$2:$CA$3</formula1>
    </dataValidation>
  </dataValidations>
  <pageMargins left="0.7" right="0.7" top="0.75" bottom="0.75" header="0.3" footer="0.3"/>
  <headerFooter>
    <oddHeader>&amp;C&amp;"Calibri"&amp;10&amp;K000000 [UNCLASSIFIED]&amp;1#_x000D_</oddHeader>
    <oddFooter>&amp;C_x000D_&amp;1#&amp;"Calibri"&amp;10&amp;K000000 [UNCLASSIFIED]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731E40-09FD-4C06-A11B-2B667A19343C}">
  <dimension ref="A1:DT16"/>
  <sheetViews>
    <sheetView zoomScale="70" zoomScaleNormal="70" workbookViewId="0">
      <selection activeCell="J26" sqref="J26"/>
    </sheetView>
  </sheetViews>
  <sheetFormatPr defaultColWidth="9.140625" defaultRowHeight="14.25" x14ac:dyDescent="0.2"/>
  <cols>
    <col min="1" max="1" width="1.140625" style="51" customWidth="1"/>
    <col min="2" max="2" width="29.42578125" style="51" bestFit="1" customWidth="1"/>
    <col min="3" max="3" width="82.42578125" style="51" customWidth="1"/>
    <col min="4" max="4" width="11" style="51" bestFit="1" customWidth="1"/>
    <col min="5" max="5" width="1.140625" style="9" customWidth="1"/>
    <col min="6" max="6" width="15.5703125" style="9" customWidth="1"/>
    <col min="7" max="7" width="7.5703125" style="9" customWidth="1"/>
    <col min="8" max="8" width="4.140625" style="9" customWidth="1"/>
    <col min="9" max="9" width="7.5703125" style="9" customWidth="1"/>
    <col min="10" max="10" width="72.42578125" style="9" customWidth="1"/>
    <col min="11" max="11" width="1.140625" style="9" customWidth="1"/>
    <col min="12" max="12" width="15.5703125" style="9" customWidth="1"/>
    <col min="13" max="13" width="7.5703125" style="9" customWidth="1"/>
    <col min="14" max="14" width="1.140625" style="9" customWidth="1"/>
    <col min="15" max="15" width="7.5703125" style="9" customWidth="1"/>
    <col min="16" max="16" width="72.42578125" style="9" customWidth="1"/>
    <col min="17" max="17" width="1.140625" style="9" customWidth="1"/>
    <col min="18" max="18" width="15.5703125" style="9" customWidth="1"/>
    <col min="19" max="19" width="7.5703125" style="9" customWidth="1"/>
    <col min="20" max="20" width="1.140625" style="9" customWidth="1"/>
    <col min="21" max="21" width="7.5703125" style="9" customWidth="1"/>
    <col min="22" max="22" width="72.42578125" style="9" customWidth="1"/>
    <col min="23" max="23" width="1.140625" style="9" customWidth="1"/>
    <col min="24" max="24" width="15.5703125" style="9" customWidth="1"/>
    <col min="25" max="25" width="7.5703125" style="9" customWidth="1"/>
    <col min="26" max="26" width="1.140625" style="9" customWidth="1"/>
    <col min="27" max="27" width="7.5703125" style="9" customWidth="1"/>
    <col min="28" max="28" width="72.42578125" style="9" customWidth="1"/>
    <col min="29" max="29" width="1.140625" style="9" customWidth="1"/>
    <col min="30" max="30" width="15.5703125" style="9" customWidth="1"/>
    <col min="31" max="31" width="7.5703125" style="9" customWidth="1"/>
    <col min="32" max="32" width="1.140625" style="9" customWidth="1"/>
    <col min="33" max="33" width="7.5703125" style="9" customWidth="1"/>
    <col min="34" max="34" width="72.42578125" style="9" customWidth="1"/>
    <col min="35" max="35" width="1.140625" style="9" customWidth="1"/>
    <col min="36" max="36" width="15.5703125" style="9" customWidth="1"/>
    <col min="37" max="37" width="7.5703125" style="9" customWidth="1"/>
    <col min="38" max="38" width="1.140625" style="9" customWidth="1"/>
    <col min="39" max="39" width="7.5703125" style="9" customWidth="1"/>
    <col min="40" max="40" width="72.42578125" style="9" customWidth="1"/>
    <col min="41" max="41" width="1.140625" style="9" customWidth="1"/>
    <col min="42" max="42" width="15.5703125" style="9" customWidth="1"/>
    <col min="43" max="43" width="7.5703125" style="9" customWidth="1"/>
    <col min="44" max="44" width="1.140625" style="9" customWidth="1"/>
    <col min="45" max="45" width="7.5703125" style="9" customWidth="1"/>
    <col min="46" max="46" width="72.42578125" style="9" customWidth="1"/>
    <col min="47" max="47" width="1.140625" style="9" customWidth="1"/>
    <col min="48" max="48" width="15.5703125" style="9" customWidth="1"/>
    <col min="49" max="49" width="7.5703125" style="9" customWidth="1"/>
    <col min="50" max="50" width="1.140625" style="9" customWidth="1"/>
    <col min="51" max="51" width="7.5703125" style="9" customWidth="1"/>
    <col min="52" max="52" width="72.42578125" style="9" customWidth="1"/>
    <col min="53" max="53" width="1.140625" style="9" customWidth="1"/>
    <col min="54" max="54" width="15.5703125" style="9" customWidth="1"/>
    <col min="55" max="55" width="7.5703125" style="9" customWidth="1"/>
    <col min="56" max="56" width="1.140625" style="9" customWidth="1"/>
    <col min="57" max="57" width="7.5703125" style="9" customWidth="1"/>
    <col min="58" max="58" width="72.42578125" style="9" customWidth="1"/>
    <col min="59" max="59" width="1.140625" style="9" customWidth="1"/>
    <col min="60" max="60" width="15.5703125" style="9" customWidth="1"/>
    <col min="61" max="61" width="7.5703125" style="9" customWidth="1"/>
    <col min="62" max="62" width="1.140625" style="9" customWidth="1"/>
    <col min="63" max="63" width="7.5703125" style="9" customWidth="1"/>
    <col min="64" max="64" width="72.42578125" style="9" customWidth="1"/>
    <col min="65" max="65" width="1.140625" style="9" customWidth="1"/>
    <col min="66" max="66" width="15.5703125" style="9" customWidth="1"/>
    <col min="67" max="67" width="7.5703125" style="9" customWidth="1"/>
    <col min="68" max="68" width="1.140625" style="9" customWidth="1"/>
    <col min="69" max="69" width="7.5703125" style="9" customWidth="1"/>
    <col min="70" max="70" width="72.42578125" style="9" customWidth="1"/>
    <col min="71" max="71" width="1.140625" style="9" customWidth="1"/>
    <col min="72" max="72" width="15.5703125" style="9" customWidth="1"/>
    <col min="73" max="73" width="7.5703125" style="9" customWidth="1"/>
    <col min="74" max="74" width="1.140625" style="9" customWidth="1"/>
    <col min="75" max="75" width="7.5703125" style="9" customWidth="1"/>
    <col min="76" max="76" width="72.42578125" style="9" customWidth="1"/>
    <col min="77" max="77" width="1.140625" style="9" customWidth="1"/>
    <col min="78" max="78" width="15.5703125" style="9" customWidth="1"/>
    <col min="79" max="79" width="7.5703125" style="9" customWidth="1"/>
    <col min="80" max="80" width="1.140625" style="9" customWidth="1"/>
    <col min="81" max="81" width="7.5703125" style="9" customWidth="1"/>
    <col min="82" max="82" width="72.42578125" style="9" customWidth="1"/>
    <col min="83" max="83" width="1.140625" style="9" customWidth="1"/>
    <col min="84" max="84" width="15.5703125" style="9" customWidth="1"/>
    <col min="85" max="85" width="7.5703125" style="9" customWidth="1"/>
    <col min="86" max="86" width="1.140625" style="9" customWidth="1"/>
    <col min="87" max="87" width="7.5703125" style="9" customWidth="1"/>
    <col min="88" max="88" width="72.42578125" style="9" customWidth="1"/>
    <col min="89" max="89" width="1.140625" style="9" customWidth="1"/>
    <col min="90" max="90" width="15.5703125" style="9" customWidth="1"/>
    <col min="91" max="91" width="7.5703125" style="9" customWidth="1"/>
    <col min="92" max="92" width="1.140625" style="9" customWidth="1"/>
    <col min="93" max="93" width="7.5703125" style="9" customWidth="1"/>
    <col min="94" max="94" width="72.42578125" style="9" customWidth="1"/>
    <col min="95" max="95" width="1.140625" style="9" customWidth="1"/>
    <col min="96" max="96" width="15.5703125" style="9" customWidth="1"/>
    <col min="97" max="97" width="7.5703125" style="9" customWidth="1"/>
    <col min="98" max="98" width="1.140625" style="9" customWidth="1"/>
    <col min="99" max="99" width="7.5703125" style="9" customWidth="1"/>
    <col min="100" max="100" width="72.42578125" style="9" customWidth="1"/>
    <col min="101" max="101" width="1.140625" style="9" customWidth="1"/>
    <col min="102" max="102" width="15.5703125" style="9" customWidth="1"/>
    <col min="103" max="103" width="7.5703125" style="9" customWidth="1"/>
    <col min="104" max="104" width="1.140625" style="9" customWidth="1"/>
    <col min="105" max="105" width="7.5703125" style="9" customWidth="1"/>
    <col min="106" max="106" width="72.42578125" style="9" customWidth="1"/>
    <col min="107" max="107" width="1.140625" style="9" customWidth="1"/>
    <col min="108" max="108" width="15.5703125" style="9" customWidth="1"/>
    <col min="109" max="109" width="7.5703125" style="9" customWidth="1"/>
    <col min="110" max="110" width="1.140625" style="9" customWidth="1"/>
    <col min="111" max="111" width="7.5703125" style="9" customWidth="1"/>
    <col min="112" max="112" width="72.42578125" style="9" customWidth="1"/>
    <col min="113" max="113" width="1.140625" style="9" customWidth="1"/>
    <col min="114" max="114" width="15.5703125" style="9" customWidth="1"/>
    <col min="115" max="115" width="7.5703125" style="9" customWidth="1"/>
    <col min="116" max="116" width="1.140625" style="9" customWidth="1"/>
    <col min="117" max="117" width="7.5703125" style="9" customWidth="1"/>
    <col min="118" max="118" width="72.42578125" style="9" customWidth="1"/>
    <col min="119" max="119" width="1.140625" style="9" customWidth="1"/>
    <col min="120" max="120" width="15.5703125" style="9" customWidth="1"/>
    <col min="121" max="121" width="7.5703125" style="9" customWidth="1"/>
    <col min="122" max="122" width="1.140625" style="9" customWidth="1"/>
    <col min="123" max="123" width="7.5703125" style="9" customWidth="1"/>
    <col min="124" max="124" width="72.42578125" style="9" customWidth="1"/>
    <col min="125" max="16384" width="9.140625" style="9"/>
  </cols>
  <sheetData>
    <row r="1" spans="2:124" ht="6" customHeight="1" thickBot="1" x14ac:dyDescent="0.25"/>
    <row r="2" spans="2:124" ht="15" x14ac:dyDescent="0.25">
      <c r="B2" s="3" t="s">
        <v>31</v>
      </c>
      <c r="C2" s="52" cm="1">
        <f t="array" ref="C2:F2">'Final Scores &amp; Short-list'!C2:F2</f>
        <v>0</v>
      </c>
      <c r="D2" s="48">
        <v>0</v>
      </c>
      <c r="E2" s="5">
        <v>0</v>
      </c>
      <c r="F2" s="5">
        <v>0</v>
      </c>
      <c r="G2" s="18"/>
      <c r="H2" s="18"/>
      <c r="I2" s="18"/>
      <c r="J2" s="18"/>
      <c r="K2" s="18"/>
      <c r="L2" s="5"/>
      <c r="M2" s="18"/>
      <c r="N2" s="18"/>
      <c r="O2" s="18"/>
      <c r="P2" s="18"/>
      <c r="Q2" s="5"/>
      <c r="R2" s="5"/>
      <c r="S2" s="18"/>
      <c r="T2" s="18"/>
      <c r="U2" s="18"/>
      <c r="V2" s="18"/>
      <c r="W2" s="18"/>
      <c r="X2" s="5"/>
      <c r="Y2" s="18"/>
      <c r="Z2" s="18"/>
      <c r="AA2" s="18"/>
      <c r="AB2" s="18"/>
      <c r="AC2" s="5"/>
      <c r="AD2" s="5"/>
      <c r="AE2" s="18"/>
      <c r="AF2" s="18"/>
      <c r="AG2" s="18"/>
      <c r="AH2" s="18"/>
      <c r="AI2" s="18"/>
      <c r="AJ2" s="5"/>
      <c r="AK2" s="18"/>
      <c r="AL2" s="18"/>
      <c r="AM2" s="18"/>
      <c r="AN2" s="18"/>
      <c r="AO2" s="18"/>
      <c r="AP2" s="5"/>
      <c r="AQ2" s="18"/>
      <c r="AR2" s="18"/>
      <c r="AS2" s="18"/>
      <c r="AT2" s="18"/>
      <c r="AU2" s="18"/>
      <c r="AV2" s="5"/>
      <c r="AW2" s="18"/>
      <c r="AX2" s="18"/>
      <c r="AY2" s="18"/>
      <c r="AZ2" s="18"/>
      <c r="BA2" s="5"/>
      <c r="BB2" s="5"/>
      <c r="BC2" s="18"/>
      <c r="BD2" s="18"/>
      <c r="BE2" s="18"/>
      <c r="BF2" s="18"/>
      <c r="BG2" s="18"/>
      <c r="BH2" s="5"/>
      <c r="BI2" s="18"/>
      <c r="BJ2" s="18"/>
      <c r="BK2" s="18"/>
      <c r="BL2" s="18"/>
      <c r="BM2" s="5"/>
      <c r="BN2" s="5"/>
      <c r="BO2" s="18"/>
      <c r="BP2" s="18"/>
      <c r="BQ2" s="18"/>
      <c r="BR2" s="18"/>
      <c r="BS2" s="18"/>
      <c r="BT2" s="5"/>
      <c r="BU2" s="18"/>
      <c r="BV2" s="18"/>
      <c r="BW2" s="18"/>
      <c r="BX2" s="18"/>
      <c r="BY2" s="18"/>
      <c r="BZ2" s="5"/>
      <c r="CA2" s="18"/>
      <c r="CB2" s="18"/>
      <c r="CC2" s="18"/>
      <c r="CD2" s="18"/>
      <c r="CE2" s="18"/>
      <c r="CF2" s="5"/>
      <c r="CG2" s="18"/>
      <c r="CH2" s="18"/>
      <c r="CI2" s="18"/>
      <c r="CJ2" s="18"/>
      <c r="CK2" s="18"/>
      <c r="CL2" s="5"/>
      <c r="CM2" s="18"/>
      <c r="CN2" s="18"/>
      <c r="CO2" s="18"/>
      <c r="CP2" s="18"/>
      <c r="CQ2" s="18"/>
      <c r="CR2" s="5"/>
      <c r="CS2" s="18"/>
      <c r="CT2" s="18"/>
      <c r="CU2" s="18"/>
      <c r="CV2" s="18"/>
      <c r="CW2" s="18"/>
      <c r="CX2" s="5"/>
      <c r="CY2" s="18"/>
      <c r="CZ2" s="18"/>
      <c r="DA2" s="18"/>
      <c r="DB2" s="18"/>
      <c r="DC2" s="18"/>
      <c r="DD2" s="5"/>
      <c r="DE2" s="18"/>
      <c r="DF2" s="18"/>
      <c r="DG2" s="18"/>
      <c r="DH2" s="18"/>
      <c r="DI2" s="18"/>
      <c r="DJ2" s="5"/>
      <c r="DK2" s="18"/>
      <c r="DL2" s="18"/>
      <c r="DM2" s="18"/>
      <c r="DN2" s="18"/>
      <c r="DO2" s="18"/>
      <c r="DP2" s="5"/>
      <c r="DQ2" s="18"/>
      <c r="DR2" s="18"/>
      <c r="DS2" s="18"/>
      <c r="DT2" s="18"/>
    </row>
    <row r="3" spans="2:124" ht="15" x14ac:dyDescent="0.25">
      <c r="B3" s="53" t="s">
        <v>74</v>
      </c>
      <c r="C3" s="88" cm="1">
        <f t="array" ref="C3:F3">'Final Scores &amp; Short-list'!C10:F10</f>
        <v>5</v>
      </c>
      <c r="D3" s="48">
        <v>0</v>
      </c>
      <c r="E3" s="5">
        <v>0</v>
      </c>
      <c r="F3" s="5">
        <v>0</v>
      </c>
      <c r="G3" s="18"/>
      <c r="H3" s="18"/>
      <c r="I3" s="18"/>
      <c r="J3" s="18"/>
      <c r="K3" s="18"/>
      <c r="L3" s="5"/>
      <c r="M3" s="18"/>
      <c r="N3" s="18"/>
      <c r="O3" s="18"/>
      <c r="P3" s="18"/>
      <c r="Q3" s="5"/>
      <c r="R3" s="5"/>
      <c r="S3" s="18"/>
      <c r="T3" s="18"/>
      <c r="U3" s="18"/>
      <c r="V3" s="18"/>
      <c r="W3" s="18"/>
      <c r="X3" s="5"/>
      <c r="Y3" s="18"/>
      <c r="Z3" s="18"/>
      <c r="AA3" s="18"/>
      <c r="AB3" s="18"/>
      <c r="AC3" s="5"/>
      <c r="AD3" s="5"/>
      <c r="AE3" s="18"/>
      <c r="AF3" s="18"/>
      <c r="AG3" s="18"/>
      <c r="AH3" s="18"/>
      <c r="AI3" s="18"/>
      <c r="AJ3" s="5"/>
      <c r="AK3" s="18"/>
      <c r="AL3" s="18"/>
      <c r="AM3" s="18"/>
      <c r="AN3" s="18"/>
      <c r="AO3" s="18"/>
      <c r="AP3" s="5"/>
      <c r="AQ3" s="18"/>
      <c r="AR3" s="18"/>
      <c r="AS3" s="18"/>
      <c r="AT3" s="18"/>
      <c r="AU3" s="18"/>
      <c r="AV3" s="5"/>
      <c r="AW3" s="18"/>
      <c r="AX3" s="18"/>
      <c r="AY3" s="18"/>
      <c r="AZ3" s="18"/>
      <c r="BA3" s="5"/>
      <c r="BB3" s="5"/>
      <c r="BC3" s="18"/>
      <c r="BD3" s="18"/>
      <c r="BE3" s="18"/>
      <c r="BF3" s="18"/>
      <c r="BG3" s="18"/>
      <c r="BH3" s="5"/>
      <c r="BI3" s="18"/>
      <c r="BJ3" s="18"/>
      <c r="BK3" s="18"/>
      <c r="BL3" s="18"/>
      <c r="BM3" s="5"/>
      <c r="BN3" s="5"/>
      <c r="BO3" s="18"/>
      <c r="BP3" s="18"/>
      <c r="BQ3" s="18"/>
      <c r="BR3" s="18"/>
      <c r="BS3" s="18"/>
      <c r="BT3" s="5"/>
      <c r="BU3" s="18"/>
      <c r="BV3" s="18"/>
      <c r="BW3" s="18"/>
      <c r="BX3" s="18"/>
      <c r="BY3" s="18"/>
      <c r="BZ3" s="5"/>
      <c r="CA3" s="18"/>
      <c r="CB3" s="18"/>
      <c r="CC3" s="18"/>
      <c r="CD3" s="18"/>
      <c r="CE3" s="18"/>
      <c r="CF3" s="5"/>
      <c r="CG3" s="18"/>
      <c r="CH3" s="18"/>
      <c r="CI3" s="18"/>
      <c r="CJ3" s="18"/>
      <c r="CK3" s="18"/>
      <c r="CL3" s="5"/>
      <c r="CM3" s="18"/>
      <c r="CN3" s="18"/>
      <c r="CO3" s="18"/>
      <c r="CP3" s="18"/>
      <c r="CQ3" s="18"/>
      <c r="CR3" s="5"/>
      <c r="CS3" s="18"/>
      <c r="CT3" s="18"/>
      <c r="CU3" s="18"/>
      <c r="CV3" s="18"/>
      <c r="CW3" s="18"/>
      <c r="CX3" s="5"/>
      <c r="CY3" s="18"/>
      <c r="CZ3" s="18"/>
      <c r="DA3" s="18"/>
      <c r="DB3" s="18"/>
      <c r="DC3" s="18"/>
      <c r="DD3" s="5"/>
      <c r="DE3" s="18"/>
      <c r="DF3" s="18"/>
      <c r="DG3" s="18"/>
      <c r="DH3" s="18"/>
      <c r="DI3" s="18"/>
      <c r="DJ3" s="5"/>
      <c r="DK3" s="18"/>
      <c r="DL3" s="18"/>
      <c r="DM3" s="18"/>
      <c r="DN3" s="18"/>
      <c r="DO3" s="18"/>
      <c r="DP3" s="5"/>
      <c r="DQ3" s="18"/>
      <c r="DR3" s="18"/>
      <c r="DS3" s="18"/>
      <c r="DT3" s="18"/>
    </row>
    <row r="4" spans="2:124" ht="15.75" thickBot="1" x14ac:dyDescent="0.3">
      <c r="B4" s="54" t="s">
        <v>32</v>
      </c>
      <c r="C4" s="55" cm="1">
        <f t="array" ref="C4:F4">'Final Scores &amp; Short-list'!C3:F3</f>
        <v>0</v>
      </c>
      <c r="D4" s="48">
        <v>0</v>
      </c>
      <c r="E4" s="5">
        <v>0</v>
      </c>
      <c r="F4" s="5">
        <v>0</v>
      </c>
      <c r="G4" s="18"/>
      <c r="H4" s="18"/>
      <c r="I4" s="18"/>
      <c r="J4" s="18"/>
      <c r="K4" s="18"/>
      <c r="L4" s="5"/>
      <c r="M4" s="18"/>
      <c r="N4" s="18"/>
      <c r="O4" s="18"/>
      <c r="P4" s="18"/>
      <c r="Q4" s="5"/>
      <c r="R4" s="5"/>
      <c r="S4" s="18"/>
      <c r="T4" s="18"/>
      <c r="U4" s="18"/>
      <c r="V4" s="18"/>
      <c r="W4" s="18"/>
      <c r="X4" s="5"/>
      <c r="Y4" s="18"/>
      <c r="Z4" s="18"/>
      <c r="AA4" s="18"/>
      <c r="AB4" s="18"/>
      <c r="AC4" s="5"/>
      <c r="AD4" s="5"/>
      <c r="AE4" s="18"/>
      <c r="AF4" s="18"/>
      <c r="AG4" s="18"/>
      <c r="AH4" s="18"/>
      <c r="AI4" s="18"/>
      <c r="AJ4" s="5"/>
      <c r="AK4" s="18"/>
      <c r="AL4" s="18"/>
      <c r="AM4" s="18"/>
      <c r="AN4" s="18"/>
      <c r="AO4" s="18"/>
      <c r="AP4" s="5"/>
      <c r="AQ4" s="18"/>
      <c r="AR4" s="18"/>
      <c r="AS4" s="18"/>
      <c r="AT4" s="18"/>
      <c r="AU4" s="18"/>
      <c r="AV4" s="5"/>
      <c r="AW4" s="18"/>
      <c r="AX4" s="18"/>
      <c r="AY4" s="18"/>
      <c r="AZ4" s="18"/>
      <c r="BA4" s="5"/>
      <c r="BB4" s="5"/>
      <c r="BC4" s="18"/>
      <c r="BD4" s="18"/>
      <c r="BE4" s="18"/>
      <c r="BF4" s="18"/>
      <c r="BG4" s="18"/>
      <c r="BH4" s="5"/>
      <c r="BI4" s="18"/>
      <c r="BJ4" s="18"/>
      <c r="BK4" s="18"/>
      <c r="BL4" s="18"/>
      <c r="BM4" s="5"/>
      <c r="BN4" s="5"/>
      <c r="BO4" s="18"/>
      <c r="BP4" s="18"/>
      <c r="BQ4" s="18"/>
      <c r="BR4" s="18"/>
      <c r="BS4" s="18"/>
      <c r="BT4" s="5"/>
      <c r="BU4" s="18"/>
      <c r="BV4" s="18"/>
      <c r="BW4" s="18"/>
      <c r="BX4" s="18"/>
      <c r="BY4" s="18"/>
      <c r="BZ4" s="5"/>
      <c r="CA4" s="18"/>
      <c r="CB4" s="18"/>
      <c r="CC4" s="18"/>
      <c r="CD4" s="18"/>
      <c r="CE4" s="18"/>
      <c r="CF4" s="5"/>
      <c r="CG4" s="18"/>
      <c r="CH4" s="18"/>
      <c r="CI4" s="18"/>
      <c r="CJ4" s="18"/>
      <c r="CK4" s="18"/>
      <c r="CL4" s="5"/>
      <c r="CM4" s="18"/>
      <c r="CN4" s="18"/>
      <c r="CO4" s="18"/>
      <c r="CP4" s="18"/>
      <c r="CQ4" s="18"/>
      <c r="CR4" s="5"/>
      <c r="CS4" s="18"/>
      <c r="CT4" s="18"/>
      <c r="CU4" s="18"/>
      <c r="CV4" s="18"/>
      <c r="CW4" s="18"/>
      <c r="CX4" s="5"/>
      <c r="CY4" s="18"/>
      <c r="CZ4" s="18"/>
      <c r="DA4" s="18"/>
      <c r="DB4" s="18"/>
      <c r="DC4" s="18"/>
      <c r="DD4" s="5"/>
      <c r="DE4" s="18"/>
      <c r="DF4" s="18"/>
      <c r="DG4" s="18"/>
      <c r="DH4" s="18"/>
      <c r="DI4" s="18"/>
      <c r="DJ4" s="5"/>
      <c r="DK4" s="18"/>
      <c r="DL4" s="18"/>
      <c r="DM4" s="18"/>
      <c r="DN4" s="18"/>
      <c r="DO4" s="18"/>
      <c r="DP4" s="5"/>
      <c r="DQ4" s="18"/>
      <c r="DR4" s="18"/>
      <c r="DS4" s="18"/>
      <c r="DT4" s="18"/>
    </row>
    <row r="5" spans="2:124" ht="6" customHeight="1" thickBot="1" x14ac:dyDescent="0.3">
      <c r="B5" s="56"/>
      <c r="C5" s="57"/>
      <c r="D5" s="57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</row>
    <row r="6" spans="2:124" ht="15" x14ac:dyDescent="0.25">
      <c r="B6" s="272" t="s">
        <v>75</v>
      </c>
      <c r="C6" s="274" t="s">
        <v>76</v>
      </c>
      <c r="D6" s="236" t="s">
        <v>63</v>
      </c>
      <c r="E6" s="6"/>
      <c r="F6" s="266" t="str">
        <f>'ROI Moderation'!H4</f>
        <v>Name 1</v>
      </c>
      <c r="G6" s="267"/>
      <c r="H6" s="267"/>
      <c r="I6" s="267"/>
      <c r="J6" s="268"/>
      <c r="K6" s="58"/>
      <c r="L6" s="266" t="str">
        <f>'ROI Moderation'!L4</f>
        <v>Name 2</v>
      </c>
      <c r="M6" s="267"/>
      <c r="N6" s="267"/>
      <c r="O6" s="267"/>
      <c r="P6" s="268"/>
      <c r="Q6" s="59"/>
      <c r="R6" s="266" t="str">
        <f>'ROI Moderation'!P4</f>
        <v>Name 3</v>
      </c>
      <c r="S6" s="267"/>
      <c r="T6" s="267"/>
      <c r="U6" s="267"/>
      <c r="V6" s="268"/>
      <c r="W6" s="58"/>
      <c r="X6" s="266" t="str">
        <f>'ROI Moderation'!T4</f>
        <v>Name 4</v>
      </c>
      <c r="Y6" s="267"/>
      <c r="Z6" s="267"/>
      <c r="AA6" s="267"/>
      <c r="AB6" s="268"/>
      <c r="AC6" s="59"/>
      <c r="AD6" s="266" t="str">
        <f>'ROI Moderation'!X4</f>
        <v>Name 5</v>
      </c>
      <c r="AE6" s="267"/>
      <c r="AF6" s="267"/>
      <c r="AG6" s="267"/>
      <c r="AH6" s="268"/>
      <c r="AI6" s="58"/>
      <c r="AJ6" s="266" t="str">
        <f>'ROI Moderation'!AB4</f>
        <v>Name 6</v>
      </c>
      <c r="AK6" s="267"/>
      <c r="AL6" s="267"/>
      <c r="AM6" s="267"/>
      <c r="AN6" s="268"/>
      <c r="AO6" s="58"/>
      <c r="AP6" s="266" t="str">
        <f>'ROI Moderation'!AF4</f>
        <v>Name 7</v>
      </c>
      <c r="AQ6" s="267"/>
      <c r="AR6" s="267"/>
      <c r="AS6" s="267"/>
      <c r="AT6" s="268"/>
      <c r="AU6" s="58"/>
      <c r="AV6" s="266" t="str">
        <f>'ROI Moderation'!AJ4</f>
        <v>Name 8</v>
      </c>
      <c r="AW6" s="267"/>
      <c r="AX6" s="267"/>
      <c r="AY6" s="267"/>
      <c r="AZ6" s="268"/>
      <c r="BA6" s="59"/>
      <c r="BB6" s="266" t="str">
        <f>'ROI Moderation'!AN4</f>
        <v>Name 9</v>
      </c>
      <c r="BC6" s="267"/>
      <c r="BD6" s="267"/>
      <c r="BE6" s="267"/>
      <c r="BF6" s="268"/>
      <c r="BG6" s="60"/>
      <c r="BH6" s="266" t="str">
        <f>'ROI Moderation'!AR4</f>
        <v>Name 10</v>
      </c>
      <c r="BI6" s="267"/>
      <c r="BJ6" s="267"/>
      <c r="BK6" s="267"/>
      <c r="BL6" s="268"/>
      <c r="BM6" s="59"/>
      <c r="BN6" s="266" t="str">
        <f>'ROI Moderation'!AV4</f>
        <v>Name 11</v>
      </c>
      <c r="BO6" s="267"/>
      <c r="BP6" s="267"/>
      <c r="BQ6" s="267"/>
      <c r="BR6" s="268"/>
      <c r="BS6" s="58"/>
      <c r="BT6" s="266" t="str">
        <f>'ROI Moderation'!AZ4</f>
        <v>Name 12</v>
      </c>
      <c r="BU6" s="267"/>
      <c r="BV6" s="267"/>
      <c r="BW6" s="267"/>
      <c r="BX6" s="268"/>
      <c r="BY6" s="18"/>
      <c r="BZ6" s="266" t="str">
        <f>'ROI Moderation'!BD4</f>
        <v>Name 13</v>
      </c>
      <c r="CA6" s="267"/>
      <c r="CB6" s="267"/>
      <c r="CC6" s="267"/>
      <c r="CD6" s="268"/>
      <c r="CE6" s="58"/>
      <c r="CF6" s="266" t="str">
        <f>'ROI Moderation'!BH4</f>
        <v>Name 14</v>
      </c>
      <c r="CG6" s="267"/>
      <c r="CH6" s="267"/>
      <c r="CI6" s="267"/>
      <c r="CJ6" s="268"/>
      <c r="CK6" s="58"/>
      <c r="CL6" s="266" t="str">
        <f>'ROI Moderation'!BL4</f>
        <v>Name 15</v>
      </c>
      <c r="CM6" s="267"/>
      <c r="CN6" s="267"/>
      <c r="CO6" s="267"/>
      <c r="CP6" s="268"/>
      <c r="CQ6" s="58"/>
      <c r="CR6" s="266" t="str">
        <f>'ROI Moderation'!BP4</f>
        <v>Name 16</v>
      </c>
      <c r="CS6" s="267"/>
      <c r="CT6" s="267"/>
      <c r="CU6" s="267"/>
      <c r="CV6" s="268"/>
      <c r="CW6" s="58"/>
      <c r="CX6" s="266" t="str">
        <f>'ROI Moderation'!BT4</f>
        <v>Name 17</v>
      </c>
      <c r="CY6" s="267"/>
      <c r="CZ6" s="267"/>
      <c r="DA6" s="267"/>
      <c r="DB6" s="268"/>
      <c r="DC6" s="58"/>
      <c r="DD6" s="266" t="str">
        <f>'ROI Moderation'!BX4</f>
        <v>Name 18</v>
      </c>
      <c r="DE6" s="267"/>
      <c r="DF6" s="267"/>
      <c r="DG6" s="267"/>
      <c r="DH6" s="268"/>
      <c r="DI6" s="58"/>
      <c r="DJ6" s="266" t="str">
        <f>'ROI Moderation'!CB4</f>
        <v>Name 19</v>
      </c>
      <c r="DK6" s="267"/>
      <c r="DL6" s="267"/>
      <c r="DM6" s="267"/>
      <c r="DN6" s="268"/>
      <c r="DO6" s="58"/>
      <c r="DP6" s="266" t="str">
        <f>'ROI Moderation'!CF4</f>
        <v>Name 20</v>
      </c>
      <c r="DQ6" s="267"/>
      <c r="DR6" s="267"/>
      <c r="DS6" s="267"/>
      <c r="DT6" s="268"/>
    </row>
    <row r="7" spans="2:124" ht="15.75" thickBot="1" x14ac:dyDescent="0.3">
      <c r="B7" s="273"/>
      <c r="C7" s="275"/>
      <c r="D7" s="276"/>
      <c r="E7" s="6"/>
      <c r="F7" s="61" t="s">
        <v>65</v>
      </c>
      <c r="G7" s="269" t="s">
        <v>66</v>
      </c>
      <c r="H7" s="270"/>
      <c r="I7" s="271"/>
      <c r="J7" s="62" t="s">
        <v>60</v>
      </c>
      <c r="K7" s="63"/>
      <c r="L7" s="61" t="s">
        <v>65</v>
      </c>
      <c r="M7" s="269" t="s">
        <v>66</v>
      </c>
      <c r="N7" s="270"/>
      <c r="O7" s="271"/>
      <c r="P7" s="62" t="s">
        <v>60</v>
      </c>
      <c r="Q7" s="59"/>
      <c r="R7" s="61" t="s">
        <v>65</v>
      </c>
      <c r="S7" s="269" t="s">
        <v>66</v>
      </c>
      <c r="T7" s="270"/>
      <c r="U7" s="271"/>
      <c r="V7" s="62" t="s">
        <v>60</v>
      </c>
      <c r="W7" s="63"/>
      <c r="X7" s="61" t="s">
        <v>65</v>
      </c>
      <c r="Y7" s="269" t="s">
        <v>66</v>
      </c>
      <c r="Z7" s="270"/>
      <c r="AA7" s="271"/>
      <c r="AB7" s="62" t="s">
        <v>60</v>
      </c>
      <c r="AC7" s="59"/>
      <c r="AD7" s="61" t="s">
        <v>65</v>
      </c>
      <c r="AE7" s="269" t="s">
        <v>66</v>
      </c>
      <c r="AF7" s="270"/>
      <c r="AG7" s="271"/>
      <c r="AH7" s="62" t="s">
        <v>60</v>
      </c>
      <c r="AI7" s="63"/>
      <c r="AJ7" s="61" t="s">
        <v>65</v>
      </c>
      <c r="AK7" s="269" t="s">
        <v>66</v>
      </c>
      <c r="AL7" s="270"/>
      <c r="AM7" s="271"/>
      <c r="AN7" s="62" t="s">
        <v>60</v>
      </c>
      <c r="AO7" s="63"/>
      <c r="AP7" s="61" t="s">
        <v>65</v>
      </c>
      <c r="AQ7" s="269" t="s">
        <v>66</v>
      </c>
      <c r="AR7" s="270"/>
      <c r="AS7" s="271"/>
      <c r="AT7" s="62" t="s">
        <v>60</v>
      </c>
      <c r="AU7" s="63"/>
      <c r="AV7" s="61" t="s">
        <v>65</v>
      </c>
      <c r="AW7" s="269" t="s">
        <v>66</v>
      </c>
      <c r="AX7" s="270"/>
      <c r="AY7" s="271"/>
      <c r="AZ7" s="62" t="s">
        <v>60</v>
      </c>
      <c r="BA7" s="59"/>
      <c r="BB7" s="61" t="s">
        <v>65</v>
      </c>
      <c r="BC7" s="269" t="s">
        <v>66</v>
      </c>
      <c r="BD7" s="270"/>
      <c r="BE7" s="271"/>
      <c r="BF7" s="62" t="s">
        <v>60</v>
      </c>
      <c r="BG7" s="5"/>
      <c r="BH7" s="61" t="s">
        <v>65</v>
      </c>
      <c r="BI7" s="269" t="s">
        <v>66</v>
      </c>
      <c r="BJ7" s="270"/>
      <c r="BK7" s="271"/>
      <c r="BL7" s="62" t="s">
        <v>60</v>
      </c>
      <c r="BM7" s="59"/>
      <c r="BN7" s="61" t="s">
        <v>65</v>
      </c>
      <c r="BO7" s="269" t="s">
        <v>66</v>
      </c>
      <c r="BP7" s="270"/>
      <c r="BQ7" s="271"/>
      <c r="BR7" s="62" t="s">
        <v>60</v>
      </c>
      <c r="BS7" s="63"/>
      <c r="BT7" s="61" t="s">
        <v>65</v>
      </c>
      <c r="BU7" s="269" t="s">
        <v>66</v>
      </c>
      <c r="BV7" s="270"/>
      <c r="BW7" s="271"/>
      <c r="BX7" s="62" t="s">
        <v>60</v>
      </c>
      <c r="BZ7" s="61" t="s">
        <v>65</v>
      </c>
      <c r="CA7" s="269" t="s">
        <v>66</v>
      </c>
      <c r="CB7" s="270"/>
      <c r="CC7" s="271"/>
      <c r="CD7" s="62" t="s">
        <v>60</v>
      </c>
      <c r="CE7" s="63"/>
      <c r="CF7" s="61" t="s">
        <v>65</v>
      </c>
      <c r="CG7" s="269" t="s">
        <v>66</v>
      </c>
      <c r="CH7" s="270"/>
      <c r="CI7" s="271"/>
      <c r="CJ7" s="62" t="s">
        <v>60</v>
      </c>
      <c r="CK7" s="63"/>
      <c r="CL7" s="61" t="s">
        <v>65</v>
      </c>
      <c r="CM7" s="269" t="s">
        <v>66</v>
      </c>
      <c r="CN7" s="270"/>
      <c r="CO7" s="271"/>
      <c r="CP7" s="62" t="s">
        <v>60</v>
      </c>
      <c r="CQ7" s="63"/>
      <c r="CR7" s="61" t="s">
        <v>65</v>
      </c>
      <c r="CS7" s="269" t="s">
        <v>66</v>
      </c>
      <c r="CT7" s="270"/>
      <c r="CU7" s="271"/>
      <c r="CV7" s="62" t="s">
        <v>60</v>
      </c>
      <c r="CW7" s="63"/>
      <c r="CX7" s="61" t="s">
        <v>65</v>
      </c>
      <c r="CY7" s="269" t="s">
        <v>66</v>
      </c>
      <c r="CZ7" s="270"/>
      <c r="DA7" s="271"/>
      <c r="DB7" s="62" t="s">
        <v>60</v>
      </c>
      <c r="DC7" s="63"/>
      <c r="DD7" s="61" t="s">
        <v>65</v>
      </c>
      <c r="DE7" s="269" t="s">
        <v>66</v>
      </c>
      <c r="DF7" s="270"/>
      <c r="DG7" s="271"/>
      <c r="DH7" s="62" t="s">
        <v>60</v>
      </c>
      <c r="DI7" s="63"/>
      <c r="DJ7" s="61" t="s">
        <v>65</v>
      </c>
      <c r="DK7" s="269" t="s">
        <v>66</v>
      </c>
      <c r="DL7" s="270"/>
      <c r="DM7" s="271"/>
      <c r="DN7" s="62" t="s">
        <v>60</v>
      </c>
      <c r="DO7" s="63"/>
      <c r="DP7" s="61" t="s">
        <v>65</v>
      </c>
      <c r="DQ7" s="269" t="s">
        <v>66</v>
      </c>
      <c r="DR7" s="270"/>
      <c r="DS7" s="271"/>
      <c r="DT7" s="62" t="s">
        <v>60</v>
      </c>
    </row>
    <row r="8" spans="2:124" ht="117" customHeight="1" x14ac:dyDescent="0.2">
      <c r="B8" s="64" t="s">
        <v>77</v>
      </c>
      <c r="C8" s="1" t="s">
        <v>78</v>
      </c>
      <c r="D8" s="65">
        <f>'Final Scores &amp; Short-list'!D14*0.01</f>
        <v>0.9</v>
      </c>
      <c r="E8" s="70"/>
      <c r="F8" s="66"/>
      <c r="G8" s="257">
        <f>F8*$D8*10</f>
        <v>0</v>
      </c>
      <c r="H8" s="258"/>
      <c r="I8" s="259"/>
      <c r="J8" s="67"/>
      <c r="K8" s="71"/>
      <c r="L8" s="66"/>
      <c r="M8" s="257">
        <f>L8*$D8*10</f>
        <v>0</v>
      </c>
      <c r="N8" s="258"/>
      <c r="O8" s="259"/>
      <c r="P8" s="68"/>
      <c r="Q8" s="72"/>
      <c r="R8" s="66"/>
      <c r="S8" s="257">
        <f>R8*$D8*10</f>
        <v>0</v>
      </c>
      <c r="T8" s="258"/>
      <c r="U8" s="259"/>
      <c r="V8" s="67"/>
      <c r="W8" s="71"/>
      <c r="X8" s="66"/>
      <c r="Y8" s="257">
        <f>X8*$D8*10</f>
        <v>0</v>
      </c>
      <c r="Z8" s="258"/>
      <c r="AA8" s="259"/>
      <c r="AB8" s="67"/>
      <c r="AC8" s="72"/>
      <c r="AD8" s="66"/>
      <c r="AE8" s="257">
        <f>AD8*$D8*10</f>
        <v>0</v>
      </c>
      <c r="AF8" s="258"/>
      <c r="AG8" s="259"/>
      <c r="AH8" s="67"/>
      <c r="AI8" s="71"/>
      <c r="AJ8" s="66"/>
      <c r="AK8" s="257">
        <f>AJ8*$D8*10</f>
        <v>0</v>
      </c>
      <c r="AL8" s="258"/>
      <c r="AM8" s="259"/>
      <c r="AN8" s="67"/>
      <c r="AO8" s="71"/>
      <c r="AP8" s="66"/>
      <c r="AQ8" s="257">
        <f>AP8*$D8*10</f>
        <v>0</v>
      </c>
      <c r="AR8" s="258"/>
      <c r="AS8" s="259"/>
      <c r="AT8" s="67"/>
      <c r="AU8" s="71"/>
      <c r="AV8" s="66"/>
      <c r="AW8" s="257">
        <f>AV8*$D8*10</f>
        <v>0</v>
      </c>
      <c r="AX8" s="258"/>
      <c r="AY8" s="259"/>
      <c r="AZ8" s="67"/>
      <c r="BA8" s="72"/>
      <c r="BB8" s="66"/>
      <c r="BC8" s="257">
        <f>BB8*$D8*10</f>
        <v>0</v>
      </c>
      <c r="BD8" s="258"/>
      <c r="BE8" s="259"/>
      <c r="BF8" s="67"/>
      <c r="BG8" s="73"/>
      <c r="BH8" s="66"/>
      <c r="BI8" s="257">
        <f>BH8*$D8*10</f>
        <v>0</v>
      </c>
      <c r="BJ8" s="258"/>
      <c r="BK8" s="259"/>
      <c r="BL8" s="67"/>
      <c r="BM8" s="72"/>
      <c r="BN8" s="66"/>
      <c r="BO8" s="257">
        <f>BN8*$D8*10</f>
        <v>0</v>
      </c>
      <c r="BP8" s="258"/>
      <c r="BQ8" s="259"/>
      <c r="BR8" s="67"/>
      <c r="BS8" s="71"/>
      <c r="BT8" s="66"/>
      <c r="BU8" s="257">
        <f>BT8*$D8*10</f>
        <v>0</v>
      </c>
      <c r="BV8" s="258"/>
      <c r="BW8" s="259"/>
      <c r="BX8" s="67"/>
      <c r="BY8" s="73"/>
      <c r="BZ8" s="66"/>
      <c r="CA8" s="257">
        <f>BZ8*$D8*10</f>
        <v>0</v>
      </c>
      <c r="CB8" s="258"/>
      <c r="CC8" s="259"/>
      <c r="CD8" s="67"/>
      <c r="CE8" s="71"/>
      <c r="CF8" s="66"/>
      <c r="CG8" s="257">
        <f>CF8*$D8*10</f>
        <v>0</v>
      </c>
      <c r="CH8" s="258"/>
      <c r="CI8" s="259"/>
      <c r="CJ8" s="67"/>
      <c r="CK8" s="71"/>
      <c r="CL8" s="66"/>
      <c r="CM8" s="257">
        <f>CL8*$D8*10</f>
        <v>0</v>
      </c>
      <c r="CN8" s="258"/>
      <c r="CO8" s="259"/>
      <c r="CP8" s="67"/>
      <c r="CQ8" s="71"/>
      <c r="CR8" s="66"/>
      <c r="CS8" s="257">
        <f>CR8*$D8*10</f>
        <v>0</v>
      </c>
      <c r="CT8" s="258"/>
      <c r="CU8" s="259"/>
      <c r="CV8" s="67"/>
      <c r="CW8" s="71"/>
      <c r="CX8" s="66"/>
      <c r="CY8" s="257">
        <f>CX8*$D8*10</f>
        <v>0</v>
      </c>
      <c r="CZ8" s="258"/>
      <c r="DA8" s="259"/>
      <c r="DB8" s="67"/>
      <c r="DC8" s="71"/>
      <c r="DD8" s="66"/>
      <c r="DE8" s="257">
        <f>DD8*$D8*10</f>
        <v>0</v>
      </c>
      <c r="DF8" s="258"/>
      <c r="DG8" s="259"/>
      <c r="DH8" s="67"/>
      <c r="DI8" s="71"/>
      <c r="DJ8" s="66"/>
      <c r="DK8" s="257">
        <f>DJ8*$D8*10</f>
        <v>0</v>
      </c>
      <c r="DL8" s="258"/>
      <c r="DM8" s="259"/>
      <c r="DN8" s="67"/>
      <c r="DO8" s="71"/>
      <c r="DP8" s="66"/>
      <c r="DQ8" s="257">
        <f>DP8*$D8*10</f>
        <v>0</v>
      </c>
      <c r="DR8" s="258"/>
      <c r="DS8" s="259"/>
      <c r="DT8" s="67"/>
    </row>
    <row r="9" spans="2:124" ht="120" customHeight="1" thickBot="1" x14ac:dyDescent="0.25">
      <c r="B9" s="74" t="s">
        <v>28</v>
      </c>
      <c r="C9" s="2" t="s">
        <v>79</v>
      </c>
      <c r="D9" s="75">
        <f>'Final Scores &amp; Short-list'!F14*0.01</f>
        <v>0.1</v>
      </c>
      <c r="E9" s="70"/>
      <c r="F9" s="76"/>
      <c r="G9" s="257">
        <f>F9*$D9*10</f>
        <v>0</v>
      </c>
      <c r="H9" s="258"/>
      <c r="I9" s="259"/>
      <c r="J9" s="77"/>
      <c r="K9" s="78"/>
      <c r="L9" s="76"/>
      <c r="M9" s="257">
        <f>L9*$D9*10</f>
        <v>0</v>
      </c>
      <c r="N9" s="258"/>
      <c r="O9" s="259"/>
      <c r="P9" s="79"/>
      <c r="Q9" s="72"/>
      <c r="R9" s="76"/>
      <c r="S9" s="257">
        <f>R9*$D9*10</f>
        <v>0</v>
      </c>
      <c r="T9" s="258"/>
      <c r="U9" s="259"/>
      <c r="V9" s="77"/>
      <c r="W9" s="78"/>
      <c r="X9" s="76"/>
      <c r="Y9" s="257">
        <f>X9*$D9*10</f>
        <v>0</v>
      </c>
      <c r="Z9" s="258"/>
      <c r="AA9" s="259"/>
      <c r="AB9" s="77"/>
      <c r="AC9" s="72"/>
      <c r="AD9" s="76"/>
      <c r="AE9" s="257">
        <f>AD9*$D9*10</f>
        <v>0</v>
      </c>
      <c r="AF9" s="258"/>
      <c r="AG9" s="259"/>
      <c r="AH9" s="77"/>
      <c r="AI9" s="78"/>
      <c r="AJ9" s="76"/>
      <c r="AK9" s="257">
        <f>AJ9*$D9*10</f>
        <v>0</v>
      </c>
      <c r="AL9" s="258"/>
      <c r="AM9" s="259"/>
      <c r="AN9" s="77"/>
      <c r="AO9" s="78"/>
      <c r="AP9" s="76"/>
      <c r="AQ9" s="257">
        <f>AP9*$D9*10</f>
        <v>0</v>
      </c>
      <c r="AR9" s="258"/>
      <c r="AS9" s="259"/>
      <c r="AT9" s="77"/>
      <c r="AU9" s="78"/>
      <c r="AV9" s="76"/>
      <c r="AW9" s="257">
        <f>AV9*$D9*10</f>
        <v>0</v>
      </c>
      <c r="AX9" s="258"/>
      <c r="AY9" s="259"/>
      <c r="AZ9" s="77"/>
      <c r="BA9" s="72"/>
      <c r="BB9" s="76"/>
      <c r="BC9" s="257">
        <f>BB9*$D9*10</f>
        <v>0</v>
      </c>
      <c r="BD9" s="258"/>
      <c r="BE9" s="259"/>
      <c r="BF9" s="77"/>
      <c r="BG9" s="80"/>
      <c r="BH9" s="76"/>
      <c r="BI9" s="257">
        <f>BH9*$D9*10</f>
        <v>0</v>
      </c>
      <c r="BJ9" s="258"/>
      <c r="BK9" s="259"/>
      <c r="BL9" s="77"/>
      <c r="BM9" s="72"/>
      <c r="BN9" s="76"/>
      <c r="BO9" s="257">
        <f>BN9*$D9*10</f>
        <v>0</v>
      </c>
      <c r="BP9" s="258"/>
      <c r="BQ9" s="259"/>
      <c r="BR9" s="77"/>
      <c r="BS9" s="78"/>
      <c r="BT9" s="76"/>
      <c r="BU9" s="257">
        <f>BT9*$D9*10</f>
        <v>0</v>
      </c>
      <c r="BV9" s="258"/>
      <c r="BW9" s="259"/>
      <c r="BX9" s="77"/>
      <c r="BY9" s="81"/>
      <c r="BZ9" s="76"/>
      <c r="CA9" s="257">
        <f>BZ9*$D9*10</f>
        <v>0</v>
      </c>
      <c r="CB9" s="258"/>
      <c r="CC9" s="259"/>
      <c r="CD9" s="77"/>
      <c r="CE9" s="78"/>
      <c r="CF9" s="76"/>
      <c r="CG9" s="257">
        <f>CF9*$D9*10</f>
        <v>0</v>
      </c>
      <c r="CH9" s="258"/>
      <c r="CI9" s="259"/>
      <c r="CJ9" s="77"/>
      <c r="CK9" s="78"/>
      <c r="CL9" s="76"/>
      <c r="CM9" s="257">
        <f>CL9*$D9*10</f>
        <v>0</v>
      </c>
      <c r="CN9" s="258"/>
      <c r="CO9" s="259"/>
      <c r="CP9" s="77"/>
      <c r="CQ9" s="78"/>
      <c r="CR9" s="76"/>
      <c r="CS9" s="257">
        <f>CR9*$D9*10</f>
        <v>0</v>
      </c>
      <c r="CT9" s="258"/>
      <c r="CU9" s="259"/>
      <c r="CV9" s="77"/>
      <c r="CW9" s="78"/>
      <c r="CX9" s="76"/>
      <c r="CY9" s="257">
        <f>CX9*$D9*10</f>
        <v>0</v>
      </c>
      <c r="CZ9" s="258"/>
      <c r="DA9" s="259"/>
      <c r="DB9" s="77"/>
      <c r="DC9" s="78"/>
      <c r="DD9" s="76"/>
      <c r="DE9" s="257">
        <f>DD9*$D9*10</f>
        <v>0</v>
      </c>
      <c r="DF9" s="258"/>
      <c r="DG9" s="259"/>
      <c r="DH9" s="77"/>
      <c r="DI9" s="78"/>
      <c r="DJ9" s="76"/>
      <c r="DK9" s="257">
        <f>DJ9*$D9*10</f>
        <v>0</v>
      </c>
      <c r="DL9" s="258"/>
      <c r="DM9" s="259"/>
      <c r="DN9" s="77"/>
      <c r="DO9" s="78"/>
      <c r="DP9" s="76"/>
      <c r="DQ9" s="257">
        <f>DP9*$D9*10</f>
        <v>0</v>
      </c>
      <c r="DR9" s="258"/>
      <c r="DS9" s="259"/>
      <c r="DT9" s="77"/>
    </row>
    <row r="10" spans="2:124" ht="15.75" thickBot="1" x14ac:dyDescent="0.3">
      <c r="B10" s="260" t="s">
        <v>80</v>
      </c>
      <c r="C10" s="261"/>
      <c r="D10" s="89"/>
      <c r="E10" s="6"/>
      <c r="F10" s="82"/>
      <c r="G10" s="83">
        <f>G9+G8</f>
        <v>0</v>
      </c>
      <c r="H10" s="84" t="s">
        <v>46</v>
      </c>
      <c r="I10" s="85">
        <f>'Final Scores &amp; Short-list'!H14</f>
        <v>100</v>
      </c>
      <c r="J10" s="86"/>
      <c r="K10" s="69"/>
      <c r="L10" s="82"/>
      <c r="M10" s="83">
        <f>M9+M8</f>
        <v>0</v>
      </c>
      <c r="N10" s="84" t="s">
        <v>46</v>
      </c>
      <c r="O10" s="85">
        <f>'Final Scores &amp; Short-list'!H14</f>
        <v>100</v>
      </c>
      <c r="P10" s="86"/>
      <c r="Q10" s="19"/>
      <c r="R10" s="82"/>
      <c r="S10" s="83">
        <f>S9+S8</f>
        <v>0</v>
      </c>
      <c r="T10" s="84" t="s">
        <v>46</v>
      </c>
      <c r="U10" s="85">
        <f>'Final Scores &amp; Short-list'!H14</f>
        <v>100</v>
      </c>
      <c r="V10" s="87"/>
      <c r="W10" s="69"/>
      <c r="X10" s="82"/>
      <c r="Y10" s="83">
        <f>Y9+Y8</f>
        <v>0</v>
      </c>
      <c r="Z10" s="84" t="s">
        <v>46</v>
      </c>
      <c r="AA10" s="85">
        <f>'Final Scores &amp; Short-list'!H14</f>
        <v>100</v>
      </c>
      <c r="AB10" s="87"/>
      <c r="AC10" s="19"/>
      <c r="AD10" s="82"/>
      <c r="AE10" s="83">
        <f>AE9+AE8</f>
        <v>0</v>
      </c>
      <c r="AF10" s="84" t="s">
        <v>46</v>
      </c>
      <c r="AG10" s="85">
        <f>'Final Scores &amp; Short-list'!H14</f>
        <v>100</v>
      </c>
      <c r="AH10" s="87"/>
      <c r="AI10" s="69"/>
      <c r="AJ10" s="82"/>
      <c r="AK10" s="83">
        <f>AK9+AK8</f>
        <v>0</v>
      </c>
      <c r="AL10" s="84" t="s">
        <v>46</v>
      </c>
      <c r="AM10" s="85">
        <f>'Final Scores &amp; Short-list'!H14</f>
        <v>100</v>
      </c>
      <c r="AN10" s="87"/>
      <c r="AO10" s="69"/>
      <c r="AP10" s="82"/>
      <c r="AQ10" s="83">
        <f>AQ9+AQ8</f>
        <v>0</v>
      </c>
      <c r="AR10" s="84" t="s">
        <v>46</v>
      </c>
      <c r="AS10" s="85">
        <f>'Final Scores &amp; Short-list'!H14</f>
        <v>100</v>
      </c>
      <c r="AT10" s="87"/>
      <c r="AU10" s="69"/>
      <c r="AV10" s="82"/>
      <c r="AW10" s="83">
        <f>AW9+AW8</f>
        <v>0</v>
      </c>
      <c r="AX10" s="84" t="s">
        <v>46</v>
      </c>
      <c r="AY10" s="85">
        <f>'Final Scores &amp; Short-list'!H14</f>
        <v>100</v>
      </c>
      <c r="AZ10" s="87"/>
      <c r="BA10" s="19"/>
      <c r="BB10" s="82"/>
      <c r="BC10" s="83">
        <f>BC9+BC8</f>
        <v>0</v>
      </c>
      <c r="BD10" s="84" t="s">
        <v>46</v>
      </c>
      <c r="BE10" s="85">
        <f>'Final Scores &amp; Short-list'!H14</f>
        <v>100</v>
      </c>
      <c r="BF10" s="87"/>
      <c r="BG10" s="87"/>
      <c r="BH10" s="82"/>
      <c r="BI10" s="83">
        <f>BI9+BI8</f>
        <v>0</v>
      </c>
      <c r="BJ10" s="84" t="s">
        <v>46</v>
      </c>
      <c r="BK10" s="85">
        <f>'Final Scores &amp; Short-list'!H14</f>
        <v>100</v>
      </c>
      <c r="BL10" s="87"/>
      <c r="BM10" s="19"/>
      <c r="BN10" s="82"/>
      <c r="BO10" s="83">
        <f>BO9+BO8</f>
        <v>0</v>
      </c>
      <c r="BP10" s="84" t="s">
        <v>46</v>
      </c>
      <c r="BQ10" s="85">
        <f>'Final Scores &amp; Short-list'!H14</f>
        <v>100</v>
      </c>
      <c r="BR10" s="87"/>
      <c r="BS10" s="69"/>
      <c r="BT10" s="82"/>
      <c r="BU10" s="83">
        <f>BU9+BU8</f>
        <v>0</v>
      </c>
      <c r="BV10" s="84" t="s">
        <v>46</v>
      </c>
      <c r="BW10" s="85">
        <f>'Final Scores &amp; Short-list'!H14</f>
        <v>100</v>
      </c>
      <c r="BX10" s="87"/>
      <c r="BY10" s="69"/>
      <c r="BZ10" s="82"/>
      <c r="CA10" s="83">
        <f>CA9+CA8</f>
        <v>0</v>
      </c>
      <c r="CB10" s="84" t="s">
        <v>46</v>
      </c>
      <c r="CC10" s="85">
        <f>'Final Scores &amp; Short-list'!H14</f>
        <v>100</v>
      </c>
      <c r="CD10" s="87"/>
      <c r="CE10" s="69"/>
      <c r="CF10" s="82"/>
      <c r="CG10" s="83">
        <f>CG9+CG8</f>
        <v>0</v>
      </c>
      <c r="CH10" s="84" t="s">
        <v>46</v>
      </c>
      <c r="CI10" s="85">
        <f>'Final Scores &amp; Short-list'!H14</f>
        <v>100</v>
      </c>
      <c r="CJ10" s="87"/>
      <c r="CK10" s="69"/>
      <c r="CL10" s="82"/>
      <c r="CM10" s="83">
        <f>CM9+CM8</f>
        <v>0</v>
      </c>
      <c r="CN10" s="84" t="s">
        <v>46</v>
      </c>
      <c r="CO10" s="85">
        <f>'Final Scores &amp; Short-list'!H14</f>
        <v>100</v>
      </c>
      <c r="CP10" s="87"/>
      <c r="CQ10" s="69"/>
      <c r="CR10" s="82"/>
      <c r="CS10" s="83">
        <f>CS9+CS8</f>
        <v>0</v>
      </c>
      <c r="CT10" s="84" t="s">
        <v>46</v>
      </c>
      <c r="CU10" s="85">
        <f>'Final Scores &amp; Short-list'!H14</f>
        <v>100</v>
      </c>
      <c r="CV10" s="87"/>
      <c r="CW10" s="69"/>
      <c r="CX10" s="82"/>
      <c r="CY10" s="83">
        <f>CY9+CY8</f>
        <v>0</v>
      </c>
      <c r="CZ10" s="84" t="s">
        <v>46</v>
      </c>
      <c r="DA10" s="85">
        <f>'Final Scores &amp; Short-list'!H14</f>
        <v>100</v>
      </c>
      <c r="DB10" s="87"/>
      <c r="DC10" s="69"/>
      <c r="DD10" s="82"/>
      <c r="DE10" s="83">
        <f>DE9+DE8</f>
        <v>0</v>
      </c>
      <c r="DF10" s="84" t="s">
        <v>46</v>
      </c>
      <c r="DG10" s="85">
        <f>'Final Scores &amp; Short-list'!H14</f>
        <v>100</v>
      </c>
      <c r="DH10" s="87"/>
      <c r="DI10" s="69"/>
      <c r="DJ10" s="82"/>
      <c r="DK10" s="83">
        <f>DK9+DK8</f>
        <v>0</v>
      </c>
      <c r="DL10" s="84" t="s">
        <v>46</v>
      </c>
      <c r="DM10" s="85">
        <f>'Final Scores &amp; Short-list'!H14</f>
        <v>100</v>
      </c>
      <c r="DN10" s="87"/>
      <c r="DO10" s="69"/>
      <c r="DP10" s="82"/>
      <c r="DQ10" s="83">
        <f>DQ9+DQ8</f>
        <v>0</v>
      </c>
      <c r="DR10" s="84" t="s">
        <v>46</v>
      </c>
      <c r="DS10" s="85">
        <f>'Final Scores &amp; Short-list'!H14</f>
        <v>100</v>
      </c>
      <c r="DT10" s="87"/>
    </row>
    <row r="11" spans="2:124" ht="12.6" customHeight="1" x14ac:dyDescent="0.2">
      <c r="B11" s="264" t="s">
        <v>81</v>
      </c>
      <c r="C11" s="265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  <c r="AZ11" s="69"/>
      <c r="BA11" s="69"/>
      <c r="BB11" s="69"/>
      <c r="BC11" s="69"/>
      <c r="BD11" s="69"/>
      <c r="BE11" s="69"/>
      <c r="BF11" s="69"/>
      <c r="BG11" s="69"/>
      <c r="BH11" s="69"/>
      <c r="BI11" s="69"/>
      <c r="BJ11" s="69"/>
      <c r="BK11" s="69"/>
      <c r="BL11" s="69"/>
      <c r="BM11" s="69"/>
      <c r="BN11" s="69"/>
      <c r="BO11" s="69"/>
      <c r="BP11" s="69"/>
      <c r="BQ11" s="69"/>
      <c r="BR11" s="69"/>
      <c r="BS11" s="69"/>
      <c r="BT11" s="69"/>
      <c r="BU11" s="69"/>
      <c r="BV11" s="69"/>
      <c r="BW11" s="69"/>
      <c r="BX11" s="69"/>
      <c r="BY11" s="69"/>
      <c r="BZ11" s="69"/>
      <c r="CA11" s="69"/>
      <c r="CB11" s="69"/>
      <c r="CC11" s="69"/>
      <c r="CD11" s="69"/>
      <c r="CE11" s="69"/>
      <c r="CF11" s="69"/>
      <c r="CG11" s="69"/>
      <c r="CH11" s="69"/>
      <c r="CI11" s="69"/>
      <c r="CJ11" s="69"/>
      <c r="CK11" s="69"/>
      <c r="CL11" s="69"/>
      <c r="CM11" s="69"/>
      <c r="CN11" s="69"/>
      <c r="CO11" s="69"/>
      <c r="CP11" s="69"/>
      <c r="CQ11" s="69"/>
      <c r="CR11" s="69"/>
      <c r="CS11" s="69"/>
      <c r="CT11" s="69"/>
      <c r="CU11" s="69"/>
      <c r="CV11" s="69"/>
      <c r="CW11" s="69"/>
      <c r="CX11" s="69"/>
      <c r="CY11" s="69"/>
      <c r="CZ11" s="69"/>
      <c r="DA11" s="69"/>
      <c r="DB11" s="69"/>
      <c r="DC11" s="69"/>
      <c r="DD11" s="69"/>
      <c r="DE11" s="69"/>
      <c r="DF11" s="69"/>
      <c r="DG11" s="69"/>
      <c r="DH11" s="69"/>
      <c r="DI11" s="69"/>
      <c r="DJ11" s="69"/>
      <c r="DK11" s="69"/>
      <c r="DL11" s="69"/>
      <c r="DM11" s="69"/>
      <c r="DN11" s="69"/>
      <c r="DO11" s="69"/>
      <c r="DP11" s="69"/>
      <c r="DQ11" s="69"/>
      <c r="DR11" s="69"/>
      <c r="DS11" s="69"/>
      <c r="DT11" s="69"/>
    </row>
    <row r="12" spans="2:124" ht="12.6" customHeight="1" x14ac:dyDescent="0.2">
      <c r="B12" s="264" t="s">
        <v>82</v>
      </c>
      <c r="C12" s="265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  <c r="AZ12" s="69"/>
      <c r="BA12" s="69"/>
      <c r="BB12" s="69"/>
      <c r="BC12" s="69"/>
      <c r="BD12" s="69"/>
      <c r="BE12" s="69"/>
      <c r="BF12" s="69"/>
      <c r="BG12" s="69"/>
      <c r="BH12" s="69"/>
      <c r="BI12" s="69"/>
      <c r="BJ12" s="69"/>
      <c r="BK12" s="69"/>
      <c r="BL12" s="69"/>
      <c r="BM12" s="69"/>
      <c r="BN12" s="69"/>
      <c r="BO12" s="69"/>
      <c r="BP12" s="69"/>
      <c r="BQ12" s="69"/>
      <c r="BR12" s="69"/>
      <c r="BS12" s="69"/>
      <c r="BT12" s="69"/>
      <c r="BU12" s="69"/>
      <c r="BV12" s="69"/>
      <c r="BW12" s="69"/>
      <c r="BX12" s="69"/>
      <c r="BY12" s="69"/>
      <c r="BZ12" s="69"/>
      <c r="CA12" s="69"/>
      <c r="CB12" s="69"/>
      <c r="CC12" s="69"/>
      <c r="CD12" s="69"/>
      <c r="CE12" s="69"/>
      <c r="CF12" s="69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69"/>
      <c r="DD12" s="69"/>
      <c r="DE12" s="69"/>
      <c r="DF12" s="69"/>
      <c r="DG12" s="69"/>
      <c r="DH12" s="69"/>
      <c r="DI12" s="69"/>
      <c r="DJ12" s="69"/>
      <c r="DK12" s="69"/>
      <c r="DL12" s="69"/>
      <c r="DM12" s="69"/>
      <c r="DN12" s="69"/>
      <c r="DO12" s="69"/>
      <c r="DP12" s="69"/>
      <c r="DQ12" s="69"/>
      <c r="DR12" s="69"/>
      <c r="DS12" s="69"/>
      <c r="DT12" s="69"/>
    </row>
    <row r="13" spans="2:124" ht="12.6" customHeight="1" x14ac:dyDescent="0.2">
      <c r="B13" s="264" t="s">
        <v>83</v>
      </c>
      <c r="C13" s="265"/>
    </row>
    <row r="14" spans="2:124" ht="12.6" customHeight="1" x14ac:dyDescent="0.2">
      <c r="B14" s="264" t="s">
        <v>84</v>
      </c>
      <c r="C14" s="265"/>
    </row>
    <row r="15" spans="2:124" ht="12.6" customHeight="1" x14ac:dyDescent="0.2">
      <c r="B15" s="264" t="s">
        <v>85</v>
      </c>
      <c r="C15" s="265"/>
    </row>
    <row r="16" spans="2:124" ht="12.6" customHeight="1" thickBot="1" x14ac:dyDescent="0.25">
      <c r="B16" s="262" t="s">
        <v>86</v>
      </c>
      <c r="C16" s="263"/>
    </row>
  </sheetData>
  <mergeCells count="90">
    <mergeCell ref="B16:C16"/>
    <mergeCell ref="CS9:CU9"/>
    <mergeCell ref="CY9:DA9"/>
    <mergeCell ref="DE9:DG9"/>
    <mergeCell ref="DK9:DM9"/>
    <mergeCell ref="B11:C11"/>
    <mergeCell ref="B12:C12"/>
    <mergeCell ref="B13:C13"/>
    <mergeCell ref="B14:C14"/>
    <mergeCell ref="B15:C15"/>
    <mergeCell ref="DQ9:DS9"/>
    <mergeCell ref="B10:C10"/>
    <mergeCell ref="BI9:BK9"/>
    <mergeCell ref="BO9:BQ9"/>
    <mergeCell ref="BU9:BW9"/>
    <mergeCell ref="CA9:CC9"/>
    <mergeCell ref="CG9:CI9"/>
    <mergeCell ref="CM9:CO9"/>
    <mergeCell ref="DQ8:DS8"/>
    <mergeCell ref="G9:I9"/>
    <mergeCell ref="M9:O9"/>
    <mergeCell ref="S9:U9"/>
    <mergeCell ref="Y9:AA9"/>
    <mergeCell ref="AE9:AG9"/>
    <mergeCell ref="AK9:AM9"/>
    <mergeCell ref="AQ9:AS9"/>
    <mergeCell ref="AW9:AY9"/>
    <mergeCell ref="BC9:BE9"/>
    <mergeCell ref="CG8:CI8"/>
    <mergeCell ref="CM8:CO8"/>
    <mergeCell ref="CS8:CU8"/>
    <mergeCell ref="CY8:DA8"/>
    <mergeCell ref="DE8:DG8"/>
    <mergeCell ref="DK8:DM8"/>
    <mergeCell ref="AW8:AY8"/>
    <mergeCell ref="BC8:BE8"/>
    <mergeCell ref="BI8:BK8"/>
    <mergeCell ref="BO8:BQ8"/>
    <mergeCell ref="BU8:BW8"/>
    <mergeCell ref="CA8:CC8"/>
    <mergeCell ref="DE7:DG7"/>
    <mergeCell ref="DK7:DM7"/>
    <mergeCell ref="DQ7:DS7"/>
    <mergeCell ref="G8:I8"/>
    <mergeCell ref="M8:O8"/>
    <mergeCell ref="S8:U8"/>
    <mergeCell ref="Y8:AA8"/>
    <mergeCell ref="AE8:AG8"/>
    <mergeCell ref="AK8:AM8"/>
    <mergeCell ref="AQ8:AS8"/>
    <mergeCell ref="BU7:BW7"/>
    <mergeCell ref="CA7:CC7"/>
    <mergeCell ref="CG7:CI7"/>
    <mergeCell ref="CM7:CO7"/>
    <mergeCell ref="CS7:CU7"/>
    <mergeCell ref="DJ6:DN6"/>
    <mergeCell ref="DP6:DT6"/>
    <mergeCell ref="CY7:DA7"/>
    <mergeCell ref="AK7:AM7"/>
    <mergeCell ref="AQ7:AS7"/>
    <mergeCell ref="AW7:AY7"/>
    <mergeCell ref="BC7:BE7"/>
    <mergeCell ref="BI7:BK7"/>
    <mergeCell ref="BO7:BQ7"/>
    <mergeCell ref="CF6:CJ6"/>
    <mergeCell ref="Y7:AA7"/>
    <mergeCell ref="AE7:AG7"/>
    <mergeCell ref="CR6:CV6"/>
    <mergeCell ref="CX6:DB6"/>
    <mergeCell ref="DD6:DH6"/>
    <mergeCell ref="CL6:CP6"/>
    <mergeCell ref="X6:AB6"/>
    <mergeCell ref="AD6:AH6"/>
    <mergeCell ref="AJ6:AN6"/>
    <mergeCell ref="AP6:AT6"/>
    <mergeCell ref="AV6:AZ6"/>
    <mergeCell ref="BB6:BF6"/>
    <mergeCell ref="BH6:BL6"/>
    <mergeCell ref="BN6:BR6"/>
    <mergeCell ref="BT6:BX6"/>
    <mergeCell ref="BZ6:CD6"/>
    <mergeCell ref="R6:V6"/>
    <mergeCell ref="B6:B7"/>
    <mergeCell ref="C6:C7"/>
    <mergeCell ref="D6:D7"/>
    <mergeCell ref="F6:J6"/>
    <mergeCell ref="L6:P6"/>
    <mergeCell ref="G7:I7"/>
    <mergeCell ref="M7:O7"/>
    <mergeCell ref="S7:U7"/>
  </mergeCells>
  <dataValidations count="1">
    <dataValidation type="list" allowBlank="1" showInputMessage="1" showErrorMessage="1" sqref="BX4:CA4 BT4:BU4 CD4 CJ4 CF4:CG4 CP4 CL4:CM4 CV4 CR4:CS4 DB4 CX4:CY4 DH4 DD4:DE4 DN4 DJ4:DK4 DT4 DP4:DQ4" xr:uid="{11F03EA9-7AF3-4CA5-B9FD-70E8A549E9EE}">
      <formula1>$CA$2:$CA$3</formula1>
    </dataValidation>
  </dataValidations>
  <pageMargins left="0.7" right="0.7" top="0.75" bottom="0.75" header="0.3" footer="0.3"/>
  <headerFooter>
    <oddHeader>&amp;C&amp;"Calibri"&amp;10&amp;K000000 [UNCLASSIFIED]&amp;1#_x000D_</oddHeader>
    <oddFooter>&amp;C_x000D_&amp;1#&amp;"Calibri"&amp;10&amp;K000000 [UNCLASSIFIED]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21825D-3C06-45CF-A9A4-6D5A33E1DAEA}">
  <dimension ref="A1:DT16"/>
  <sheetViews>
    <sheetView zoomScale="70" zoomScaleNormal="70" workbookViewId="0">
      <selection activeCell="J36" sqref="J36"/>
    </sheetView>
  </sheetViews>
  <sheetFormatPr defaultColWidth="9.140625" defaultRowHeight="14.25" x14ac:dyDescent="0.2"/>
  <cols>
    <col min="1" max="1" width="1.140625" style="51" customWidth="1"/>
    <col min="2" max="2" width="29.42578125" style="51" bestFit="1" customWidth="1"/>
    <col min="3" max="3" width="82.42578125" style="51" customWidth="1"/>
    <col min="4" max="4" width="11" style="51" bestFit="1" customWidth="1"/>
    <col min="5" max="5" width="1.140625" style="9" customWidth="1"/>
    <col min="6" max="6" width="15.5703125" style="9" customWidth="1"/>
    <col min="7" max="7" width="7.5703125" style="9" customWidth="1"/>
    <col min="8" max="8" width="4.140625" style="9" customWidth="1"/>
    <col min="9" max="9" width="7.5703125" style="9" customWidth="1"/>
    <col min="10" max="10" width="72.42578125" style="9" customWidth="1"/>
    <col min="11" max="11" width="1.140625" style="9" customWidth="1"/>
    <col min="12" max="12" width="15.5703125" style="9" customWidth="1"/>
    <col min="13" max="13" width="7.5703125" style="9" customWidth="1"/>
    <col min="14" max="14" width="1.140625" style="9" customWidth="1"/>
    <col min="15" max="15" width="7.5703125" style="9" customWidth="1"/>
    <col min="16" max="16" width="72.42578125" style="9" customWidth="1"/>
    <col min="17" max="17" width="1.140625" style="9" customWidth="1"/>
    <col min="18" max="18" width="15.5703125" style="9" customWidth="1"/>
    <col min="19" max="19" width="7.5703125" style="9" customWidth="1"/>
    <col min="20" max="20" width="1.140625" style="9" customWidth="1"/>
    <col min="21" max="21" width="7.5703125" style="9" customWidth="1"/>
    <col min="22" max="22" width="72.42578125" style="9" customWidth="1"/>
    <col min="23" max="23" width="1.140625" style="9" customWidth="1"/>
    <col min="24" max="24" width="15.5703125" style="9" customWidth="1"/>
    <col min="25" max="25" width="7.5703125" style="9" customWidth="1"/>
    <col min="26" max="26" width="1.140625" style="9" customWidth="1"/>
    <col min="27" max="27" width="7.5703125" style="9" customWidth="1"/>
    <col min="28" max="28" width="72.42578125" style="9" customWidth="1"/>
    <col min="29" max="29" width="1.140625" style="9" customWidth="1"/>
    <col min="30" max="30" width="15.5703125" style="9" customWidth="1"/>
    <col min="31" max="31" width="7.5703125" style="9" customWidth="1"/>
    <col min="32" max="32" width="1.140625" style="9" customWidth="1"/>
    <col min="33" max="33" width="7.5703125" style="9" customWidth="1"/>
    <col min="34" max="34" width="72.42578125" style="9" customWidth="1"/>
    <col min="35" max="35" width="1.140625" style="9" customWidth="1"/>
    <col min="36" max="36" width="15.5703125" style="9" customWidth="1"/>
    <col min="37" max="37" width="7.5703125" style="9" customWidth="1"/>
    <col min="38" max="38" width="1.140625" style="9" customWidth="1"/>
    <col min="39" max="39" width="7.5703125" style="9" customWidth="1"/>
    <col min="40" max="40" width="72.42578125" style="9" customWidth="1"/>
    <col min="41" max="41" width="1.140625" style="9" customWidth="1"/>
    <col min="42" max="42" width="15.5703125" style="9" customWidth="1"/>
    <col min="43" max="43" width="7.5703125" style="9" customWidth="1"/>
    <col min="44" max="44" width="1.140625" style="9" customWidth="1"/>
    <col min="45" max="45" width="7.5703125" style="9" customWidth="1"/>
    <col min="46" max="46" width="72.42578125" style="9" customWidth="1"/>
    <col min="47" max="47" width="1.140625" style="9" customWidth="1"/>
    <col min="48" max="48" width="15.5703125" style="9" customWidth="1"/>
    <col min="49" max="49" width="7.5703125" style="9" customWidth="1"/>
    <col min="50" max="50" width="1.140625" style="9" customWidth="1"/>
    <col min="51" max="51" width="7.5703125" style="9" customWidth="1"/>
    <col min="52" max="52" width="72.42578125" style="9" customWidth="1"/>
    <col min="53" max="53" width="1.140625" style="9" customWidth="1"/>
    <col min="54" max="54" width="15.5703125" style="9" customWidth="1"/>
    <col min="55" max="55" width="7.5703125" style="9" customWidth="1"/>
    <col min="56" max="56" width="1.140625" style="9" customWidth="1"/>
    <col min="57" max="57" width="7.5703125" style="9" customWidth="1"/>
    <col min="58" max="58" width="72.42578125" style="9" customWidth="1"/>
    <col min="59" max="59" width="1.140625" style="9" customWidth="1"/>
    <col min="60" max="60" width="15.5703125" style="9" customWidth="1"/>
    <col min="61" max="61" width="7.5703125" style="9" customWidth="1"/>
    <col min="62" max="62" width="1.140625" style="9" customWidth="1"/>
    <col min="63" max="63" width="7.5703125" style="9" customWidth="1"/>
    <col min="64" max="64" width="72.42578125" style="9" customWidth="1"/>
    <col min="65" max="65" width="1.140625" style="9" customWidth="1"/>
    <col min="66" max="66" width="15.5703125" style="9" customWidth="1"/>
    <col min="67" max="67" width="7.5703125" style="9" customWidth="1"/>
    <col min="68" max="68" width="1.140625" style="9" customWidth="1"/>
    <col min="69" max="69" width="7.5703125" style="9" customWidth="1"/>
    <col min="70" max="70" width="72.42578125" style="9" customWidth="1"/>
    <col min="71" max="71" width="1.140625" style="9" customWidth="1"/>
    <col min="72" max="72" width="15.5703125" style="9" customWidth="1"/>
    <col min="73" max="73" width="7.5703125" style="9" customWidth="1"/>
    <col min="74" max="74" width="1.140625" style="9" customWidth="1"/>
    <col min="75" max="75" width="7.5703125" style="9" customWidth="1"/>
    <col min="76" max="76" width="72.42578125" style="9" customWidth="1"/>
    <col min="77" max="77" width="1.140625" style="9" customWidth="1"/>
    <col min="78" max="78" width="15.5703125" style="9" customWidth="1"/>
    <col min="79" max="79" width="7.5703125" style="9" customWidth="1"/>
    <col min="80" max="80" width="1.140625" style="9" customWidth="1"/>
    <col min="81" max="81" width="7.5703125" style="9" customWidth="1"/>
    <col min="82" max="82" width="72.42578125" style="9" customWidth="1"/>
    <col min="83" max="83" width="1.140625" style="9" customWidth="1"/>
    <col min="84" max="84" width="15.5703125" style="9" customWidth="1"/>
    <col min="85" max="85" width="7.5703125" style="9" customWidth="1"/>
    <col min="86" max="86" width="1.140625" style="9" customWidth="1"/>
    <col min="87" max="87" width="7.5703125" style="9" customWidth="1"/>
    <col min="88" max="88" width="72.42578125" style="9" customWidth="1"/>
    <col min="89" max="89" width="1.140625" style="9" customWidth="1"/>
    <col min="90" max="90" width="15.5703125" style="9" customWidth="1"/>
    <col min="91" max="91" width="7.5703125" style="9" customWidth="1"/>
    <col min="92" max="92" width="1.140625" style="9" customWidth="1"/>
    <col min="93" max="93" width="7.5703125" style="9" customWidth="1"/>
    <col min="94" max="94" width="72.42578125" style="9" customWidth="1"/>
    <col min="95" max="95" width="1.140625" style="9" customWidth="1"/>
    <col min="96" max="96" width="15.5703125" style="9" customWidth="1"/>
    <col min="97" max="97" width="7.5703125" style="9" customWidth="1"/>
    <col min="98" max="98" width="1.140625" style="9" customWidth="1"/>
    <col min="99" max="99" width="7.5703125" style="9" customWidth="1"/>
    <col min="100" max="100" width="72.42578125" style="9" customWidth="1"/>
    <col min="101" max="101" width="1.140625" style="9" customWidth="1"/>
    <col min="102" max="102" width="15.5703125" style="9" customWidth="1"/>
    <col min="103" max="103" width="7.5703125" style="9" customWidth="1"/>
    <col min="104" max="104" width="1.140625" style="9" customWidth="1"/>
    <col min="105" max="105" width="7.5703125" style="9" customWidth="1"/>
    <col min="106" max="106" width="72.42578125" style="9" customWidth="1"/>
    <col min="107" max="107" width="1.140625" style="9" customWidth="1"/>
    <col min="108" max="108" width="15.5703125" style="9" customWidth="1"/>
    <col min="109" max="109" width="7.5703125" style="9" customWidth="1"/>
    <col min="110" max="110" width="1.140625" style="9" customWidth="1"/>
    <col min="111" max="111" width="7.5703125" style="9" customWidth="1"/>
    <col min="112" max="112" width="72.42578125" style="9" customWidth="1"/>
    <col min="113" max="113" width="1.140625" style="9" customWidth="1"/>
    <col min="114" max="114" width="15.5703125" style="9" customWidth="1"/>
    <col min="115" max="115" width="7.5703125" style="9" customWidth="1"/>
    <col min="116" max="116" width="1.140625" style="9" customWidth="1"/>
    <col min="117" max="117" width="7.5703125" style="9" customWidth="1"/>
    <col min="118" max="118" width="72.42578125" style="9" customWidth="1"/>
    <col min="119" max="119" width="1.140625" style="9" customWidth="1"/>
    <col min="120" max="120" width="15.5703125" style="9" customWidth="1"/>
    <col min="121" max="121" width="7.5703125" style="9" customWidth="1"/>
    <col min="122" max="122" width="1.140625" style="9" customWidth="1"/>
    <col min="123" max="123" width="7.5703125" style="9" customWidth="1"/>
    <col min="124" max="124" width="72.42578125" style="9" customWidth="1"/>
    <col min="125" max="16384" width="9.140625" style="9"/>
  </cols>
  <sheetData>
    <row r="1" spans="2:124" ht="6" customHeight="1" thickBot="1" x14ac:dyDescent="0.25"/>
    <row r="2" spans="2:124" ht="15" x14ac:dyDescent="0.25">
      <c r="B2" s="3" t="s">
        <v>31</v>
      </c>
      <c r="C2" s="52" cm="1">
        <f t="array" ref="C2:F2">'Final Scores &amp; Short-list'!C2:F2</f>
        <v>0</v>
      </c>
      <c r="D2" s="48">
        <v>0</v>
      </c>
      <c r="E2" s="5">
        <v>0</v>
      </c>
      <c r="F2" s="5">
        <v>0</v>
      </c>
      <c r="G2" s="18"/>
      <c r="H2" s="18"/>
      <c r="I2" s="18"/>
      <c r="J2" s="18"/>
      <c r="K2" s="18"/>
      <c r="L2" s="5"/>
      <c r="M2" s="18"/>
      <c r="N2" s="18"/>
      <c r="O2" s="18"/>
      <c r="P2" s="18"/>
      <c r="Q2" s="5"/>
      <c r="R2" s="5"/>
      <c r="S2" s="18"/>
      <c r="T2" s="18"/>
      <c r="U2" s="18"/>
      <c r="V2" s="18"/>
      <c r="W2" s="18"/>
      <c r="X2" s="5"/>
      <c r="Y2" s="18"/>
      <c r="Z2" s="18"/>
      <c r="AA2" s="18"/>
      <c r="AB2" s="18"/>
      <c r="AC2" s="5"/>
      <c r="AD2" s="5"/>
      <c r="AE2" s="18"/>
      <c r="AF2" s="18"/>
      <c r="AG2" s="18"/>
      <c r="AH2" s="18"/>
      <c r="AI2" s="18"/>
      <c r="AJ2" s="5"/>
      <c r="AK2" s="18"/>
      <c r="AL2" s="18"/>
      <c r="AM2" s="18"/>
      <c r="AN2" s="18"/>
      <c r="AO2" s="18"/>
      <c r="AP2" s="5"/>
      <c r="AQ2" s="18"/>
      <c r="AR2" s="18"/>
      <c r="AS2" s="18"/>
      <c r="AT2" s="18"/>
      <c r="AU2" s="18"/>
      <c r="AV2" s="5"/>
      <c r="AW2" s="18"/>
      <c r="AX2" s="18"/>
      <c r="AY2" s="18"/>
      <c r="AZ2" s="18"/>
      <c r="BA2" s="5"/>
      <c r="BB2" s="5"/>
      <c r="BC2" s="18"/>
      <c r="BD2" s="18"/>
      <c r="BE2" s="18"/>
      <c r="BF2" s="18"/>
      <c r="BG2" s="18"/>
      <c r="BH2" s="5"/>
      <c r="BI2" s="18"/>
      <c r="BJ2" s="18"/>
      <c r="BK2" s="18"/>
      <c r="BL2" s="18"/>
      <c r="BM2" s="5"/>
      <c r="BN2" s="5"/>
      <c r="BO2" s="18"/>
      <c r="BP2" s="18"/>
      <c r="BQ2" s="18"/>
      <c r="BR2" s="18"/>
      <c r="BS2" s="18"/>
      <c r="BT2" s="5"/>
      <c r="BU2" s="18"/>
      <c r="BV2" s="18"/>
      <c r="BW2" s="18"/>
      <c r="BX2" s="18"/>
      <c r="BY2" s="18"/>
      <c r="BZ2" s="5"/>
      <c r="CA2" s="18"/>
      <c r="CB2" s="18"/>
      <c r="CC2" s="18"/>
      <c r="CD2" s="18"/>
      <c r="CE2" s="18"/>
      <c r="CF2" s="5"/>
      <c r="CG2" s="18"/>
      <c r="CH2" s="18"/>
      <c r="CI2" s="18"/>
      <c r="CJ2" s="18"/>
      <c r="CK2" s="18"/>
      <c r="CL2" s="5"/>
      <c r="CM2" s="18"/>
      <c r="CN2" s="18"/>
      <c r="CO2" s="18"/>
      <c r="CP2" s="18"/>
      <c r="CQ2" s="18"/>
      <c r="CR2" s="5"/>
      <c r="CS2" s="18"/>
      <c r="CT2" s="18"/>
      <c r="CU2" s="18"/>
      <c r="CV2" s="18"/>
      <c r="CW2" s="18"/>
      <c r="CX2" s="5"/>
      <c r="CY2" s="18"/>
      <c r="CZ2" s="18"/>
      <c r="DA2" s="18"/>
      <c r="DB2" s="18"/>
      <c r="DC2" s="18"/>
      <c r="DD2" s="5"/>
      <c r="DE2" s="18"/>
      <c r="DF2" s="18"/>
      <c r="DG2" s="18"/>
      <c r="DH2" s="18"/>
      <c r="DI2" s="18"/>
      <c r="DJ2" s="5"/>
      <c r="DK2" s="18"/>
      <c r="DL2" s="18"/>
      <c r="DM2" s="18"/>
      <c r="DN2" s="18"/>
      <c r="DO2" s="18"/>
      <c r="DP2" s="5"/>
      <c r="DQ2" s="18"/>
      <c r="DR2" s="18"/>
      <c r="DS2" s="18"/>
      <c r="DT2" s="18"/>
    </row>
    <row r="3" spans="2:124" ht="15" x14ac:dyDescent="0.25">
      <c r="B3" s="53" t="s">
        <v>74</v>
      </c>
      <c r="C3" s="88" cm="1">
        <f t="array" ref="C3:F3">'Final Scores &amp; Short-list'!C11:F11</f>
        <v>6</v>
      </c>
      <c r="D3" s="48">
        <v>0</v>
      </c>
      <c r="E3" s="5">
        <v>0</v>
      </c>
      <c r="F3" s="5">
        <v>0</v>
      </c>
      <c r="G3" s="18"/>
      <c r="H3" s="18"/>
      <c r="I3" s="18"/>
      <c r="J3" s="18"/>
      <c r="K3" s="18"/>
      <c r="L3" s="5"/>
      <c r="M3" s="18"/>
      <c r="N3" s="18"/>
      <c r="O3" s="18"/>
      <c r="P3" s="18"/>
      <c r="Q3" s="5"/>
      <c r="R3" s="5"/>
      <c r="S3" s="18"/>
      <c r="T3" s="18"/>
      <c r="U3" s="18"/>
      <c r="V3" s="18"/>
      <c r="W3" s="18"/>
      <c r="X3" s="5"/>
      <c r="Y3" s="18"/>
      <c r="Z3" s="18"/>
      <c r="AA3" s="18"/>
      <c r="AB3" s="18"/>
      <c r="AC3" s="5"/>
      <c r="AD3" s="5"/>
      <c r="AE3" s="18"/>
      <c r="AF3" s="18"/>
      <c r="AG3" s="18"/>
      <c r="AH3" s="18"/>
      <c r="AI3" s="18"/>
      <c r="AJ3" s="5"/>
      <c r="AK3" s="18"/>
      <c r="AL3" s="18"/>
      <c r="AM3" s="18"/>
      <c r="AN3" s="18"/>
      <c r="AO3" s="18"/>
      <c r="AP3" s="5"/>
      <c r="AQ3" s="18"/>
      <c r="AR3" s="18"/>
      <c r="AS3" s="18"/>
      <c r="AT3" s="18"/>
      <c r="AU3" s="18"/>
      <c r="AV3" s="5"/>
      <c r="AW3" s="18"/>
      <c r="AX3" s="18"/>
      <c r="AY3" s="18"/>
      <c r="AZ3" s="18"/>
      <c r="BA3" s="5"/>
      <c r="BB3" s="5"/>
      <c r="BC3" s="18"/>
      <c r="BD3" s="18"/>
      <c r="BE3" s="18"/>
      <c r="BF3" s="18"/>
      <c r="BG3" s="18"/>
      <c r="BH3" s="5"/>
      <c r="BI3" s="18"/>
      <c r="BJ3" s="18"/>
      <c r="BK3" s="18"/>
      <c r="BL3" s="18"/>
      <c r="BM3" s="5"/>
      <c r="BN3" s="5"/>
      <c r="BO3" s="18"/>
      <c r="BP3" s="18"/>
      <c r="BQ3" s="18"/>
      <c r="BR3" s="18"/>
      <c r="BS3" s="18"/>
      <c r="BT3" s="5"/>
      <c r="BU3" s="18"/>
      <c r="BV3" s="18"/>
      <c r="BW3" s="18"/>
      <c r="BX3" s="18"/>
      <c r="BY3" s="18"/>
      <c r="BZ3" s="5"/>
      <c r="CA3" s="18"/>
      <c r="CB3" s="18"/>
      <c r="CC3" s="18"/>
      <c r="CD3" s="18"/>
      <c r="CE3" s="18"/>
      <c r="CF3" s="5"/>
      <c r="CG3" s="18"/>
      <c r="CH3" s="18"/>
      <c r="CI3" s="18"/>
      <c r="CJ3" s="18"/>
      <c r="CK3" s="18"/>
      <c r="CL3" s="5"/>
      <c r="CM3" s="18"/>
      <c r="CN3" s="18"/>
      <c r="CO3" s="18"/>
      <c r="CP3" s="18"/>
      <c r="CQ3" s="18"/>
      <c r="CR3" s="5"/>
      <c r="CS3" s="18"/>
      <c r="CT3" s="18"/>
      <c r="CU3" s="18"/>
      <c r="CV3" s="18"/>
      <c r="CW3" s="18"/>
      <c r="CX3" s="5"/>
      <c r="CY3" s="18"/>
      <c r="CZ3" s="18"/>
      <c r="DA3" s="18"/>
      <c r="DB3" s="18"/>
      <c r="DC3" s="18"/>
      <c r="DD3" s="5"/>
      <c r="DE3" s="18"/>
      <c r="DF3" s="18"/>
      <c r="DG3" s="18"/>
      <c r="DH3" s="18"/>
      <c r="DI3" s="18"/>
      <c r="DJ3" s="5"/>
      <c r="DK3" s="18"/>
      <c r="DL3" s="18"/>
      <c r="DM3" s="18"/>
      <c r="DN3" s="18"/>
      <c r="DO3" s="18"/>
      <c r="DP3" s="5"/>
      <c r="DQ3" s="18"/>
      <c r="DR3" s="18"/>
      <c r="DS3" s="18"/>
      <c r="DT3" s="18"/>
    </row>
    <row r="4" spans="2:124" ht="15.75" thickBot="1" x14ac:dyDescent="0.3">
      <c r="B4" s="54" t="s">
        <v>32</v>
      </c>
      <c r="C4" s="55" cm="1">
        <f t="array" ref="C4:F4">'Final Scores &amp; Short-list'!C3:F3</f>
        <v>0</v>
      </c>
      <c r="D4" s="48">
        <v>0</v>
      </c>
      <c r="E4" s="5">
        <v>0</v>
      </c>
      <c r="F4" s="5">
        <v>0</v>
      </c>
      <c r="G4" s="18"/>
      <c r="H4" s="18"/>
      <c r="I4" s="18"/>
      <c r="J4" s="18"/>
      <c r="K4" s="18"/>
      <c r="L4" s="5"/>
      <c r="M4" s="18"/>
      <c r="N4" s="18"/>
      <c r="O4" s="18"/>
      <c r="P4" s="18"/>
      <c r="Q4" s="5"/>
      <c r="R4" s="5"/>
      <c r="S4" s="18"/>
      <c r="T4" s="18"/>
      <c r="U4" s="18"/>
      <c r="V4" s="18"/>
      <c r="W4" s="18"/>
      <c r="X4" s="5"/>
      <c r="Y4" s="18"/>
      <c r="Z4" s="18"/>
      <c r="AA4" s="18"/>
      <c r="AB4" s="18"/>
      <c r="AC4" s="5"/>
      <c r="AD4" s="5"/>
      <c r="AE4" s="18"/>
      <c r="AF4" s="18"/>
      <c r="AG4" s="18"/>
      <c r="AH4" s="18"/>
      <c r="AI4" s="18"/>
      <c r="AJ4" s="5"/>
      <c r="AK4" s="18"/>
      <c r="AL4" s="18"/>
      <c r="AM4" s="18"/>
      <c r="AN4" s="18"/>
      <c r="AO4" s="18"/>
      <c r="AP4" s="5"/>
      <c r="AQ4" s="18"/>
      <c r="AR4" s="18"/>
      <c r="AS4" s="18"/>
      <c r="AT4" s="18"/>
      <c r="AU4" s="18"/>
      <c r="AV4" s="5"/>
      <c r="AW4" s="18"/>
      <c r="AX4" s="18"/>
      <c r="AY4" s="18"/>
      <c r="AZ4" s="18"/>
      <c r="BA4" s="5"/>
      <c r="BB4" s="5"/>
      <c r="BC4" s="18"/>
      <c r="BD4" s="18"/>
      <c r="BE4" s="18"/>
      <c r="BF4" s="18"/>
      <c r="BG4" s="18"/>
      <c r="BH4" s="5"/>
      <c r="BI4" s="18"/>
      <c r="BJ4" s="18"/>
      <c r="BK4" s="18"/>
      <c r="BL4" s="18"/>
      <c r="BM4" s="5"/>
      <c r="BN4" s="5"/>
      <c r="BO4" s="18"/>
      <c r="BP4" s="18"/>
      <c r="BQ4" s="18"/>
      <c r="BR4" s="18"/>
      <c r="BS4" s="18"/>
      <c r="BT4" s="5"/>
      <c r="BU4" s="18"/>
      <c r="BV4" s="18"/>
      <c r="BW4" s="18"/>
      <c r="BX4" s="18"/>
      <c r="BY4" s="18"/>
      <c r="BZ4" s="5"/>
      <c r="CA4" s="18"/>
      <c r="CB4" s="18"/>
      <c r="CC4" s="18"/>
      <c r="CD4" s="18"/>
      <c r="CE4" s="18"/>
      <c r="CF4" s="5"/>
      <c r="CG4" s="18"/>
      <c r="CH4" s="18"/>
      <c r="CI4" s="18"/>
      <c r="CJ4" s="18"/>
      <c r="CK4" s="18"/>
      <c r="CL4" s="5"/>
      <c r="CM4" s="18"/>
      <c r="CN4" s="18"/>
      <c r="CO4" s="18"/>
      <c r="CP4" s="18"/>
      <c r="CQ4" s="18"/>
      <c r="CR4" s="5"/>
      <c r="CS4" s="18"/>
      <c r="CT4" s="18"/>
      <c r="CU4" s="18"/>
      <c r="CV4" s="18"/>
      <c r="CW4" s="18"/>
      <c r="CX4" s="5"/>
      <c r="CY4" s="18"/>
      <c r="CZ4" s="18"/>
      <c r="DA4" s="18"/>
      <c r="DB4" s="18"/>
      <c r="DC4" s="18"/>
      <c r="DD4" s="5"/>
      <c r="DE4" s="18"/>
      <c r="DF4" s="18"/>
      <c r="DG4" s="18"/>
      <c r="DH4" s="18"/>
      <c r="DI4" s="18"/>
      <c r="DJ4" s="5"/>
      <c r="DK4" s="18"/>
      <c r="DL4" s="18"/>
      <c r="DM4" s="18"/>
      <c r="DN4" s="18"/>
      <c r="DO4" s="18"/>
      <c r="DP4" s="5"/>
      <c r="DQ4" s="18"/>
      <c r="DR4" s="18"/>
      <c r="DS4" s="18"/>
      <c r="DT4" s="18"/>
    </row>
    <row r="5" spans="2:124" ht="6" customHeight="1" thickBot="1" x14ac:dyDescent="0.3">
      <c r="B5" s="56"/>
      <c r="C5" s="57"/>
      <c r="D5" s="57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</row>
    <row r="6" spans="2:124" ht="15" x14ac:dyDescent="0.25">
      <c r="B6" s="272" t="s">
        <v>75</v>
      </c>
      <c r="C6" s="274" t="s">
        <v>76</v>
      </c>
      <c r="D6" s="236" t="s">
        <v>63</v>
      </c>
      <c r="E6" s="6"/>
      <c r="F6" s="266" t="str">
        <f>'ROI Moderation'!H4</f>
        <v>Name 1</v>
      </c>
      <c r="G6" s="267"/>
      <c r="H6" s="267"/>
      <c r="I6" s="267"/>
      <c r="J6" s="268"/>
      <c r="K6" s="58"/>
      <c r="L6" s="266" t="str">
        <f>'ROI Moderation'!L4</f>
        <v>Name 2</v>
      </c>
      <c r="M6" s="267"/>
      <c r="N6" s="267"/>
      <c r="O6" s="267"/>
      <c r="P6" s="268"/>
      <c r="Q6" s="59"/>
      <c r="R6" s="266" t="str">
        <f>'ROI Moderation'!P4</f>
        <v>Name 3</v>
      </c>
      <c r="S6" s="267"/>
      <c r="T6" s="267"/>
      <c r="U6" s="267"/>
      <c r="V6" s="268"/>
      <c r="W6" s="58"/>
      <c r="X6" s="266" t="str">
        <f>'ROI Moderation'!T4</f>
        <v>Name 4</v>
      </c>
      <c r="Y6" s="267"/>
      <c r="Z6" s="267"/>
      <c r="AA6" s="267"/>
      <c r="AB6" s="268"/>
      <c r="AC6" s="59"/>
      <c r="AD6" s="266" t="str">
        <f>'ROI Moderation'!X4</f>
        <v>Name 5</v>
      </c>
      <c r="AE6" s="267"/>
      <c r="AF6" s="267"/>
      <c r="AG6" s="267"/>
      <c r="AH6" s="268"/>
      <c r="AI6" s="58"/>
      <c r="AJ6" s="266" t="str">
        <f>'ROI Moderation'!AB4</f>
        <v>Name 6</v>
      </c>
      <c r="AK6" s="267"/>
      <c r="AL6" s="267"/>
      <c r="AM6" s="267"/>
      <c r="AN6" s="268"/>
      <c r="AO6" s="58"/>
      <c r="AP6" s="266" t="str">
        <f>'ROI Moderation'!AF4</f>
        <v>Name 7</v>
      </c>
      <c r="AQ6" s="267"/>
      <c r="AR6" s="267"/>
      <c r="AS6" s="267"/>
      <c r="AT6" s="268"/>
      <c r="AU6" s="58"/>
      <c r="AV6" s="266" t="str">
        <f>'ROI Moderation'!AJ4</f>
        <v>Name 8</v>
      </c>
      <c r="AW6" s="267"/>
      <c r="AX6" s="267"/>
      <c r="AY6" s="267"/>
      <c r="AZ6" s="268"/>
      <c r="BA6" s="59"/>
      <c r="BB6" s="266" t="str">
        <f>'ROI Moderation'!AN4</f>
        <v>Name 9</v>
      </c>
      <c r="BC6" s="267"/>
      <c r="BD6" s="267"/>
      <c r="BE6" s="267"/>
      <c r="BF6" s="268"/>
      <c r="BG6" s="60"/>
      <c r="BH6" s="266" t="str">
        <f>'ROI Moderation'!AR4</f>
        <v>Name 10</v>
      </c>
      <c r="BI6" s="267"/>
      <c r="BJ6" s="267"/>
      <c r="BK6" s="267"/>
      <c r="BL6" s="268"/>
      <c r="BM6" s="59"/>
      <c r="BN6" s="266" t="str">
        <f>'ROI Moderation'!AV4</f>
        <v>Name 11</v>
      </c>
      <c r="BO6" s="267"/>
      <c r="BP6" s="267"/>
      <c r="BQ6" s="267"/>
      <c r="BR6" s="268"/>
      <c r="BS6" s="58"/>
      <c r="BT6" s="266" t="str">
        <f>'ROI Moderation'!AZ4</f>
        <v>Name 12</v>
      </c>
      <c r="BU6" s="267"/>
      <c r="BV6" s="267"/>
      <c r="BW6" s="267"/>
      <c r="BX6" s="268"/>
      <c r="BY6" s="18"/>
      <c r="BZ6" s="266" t="str">
        <f>'ROI Moderation'!BD4</f>
        <v>Name 13</v>
      </c>
      <c r="CA6" s="267"/>
      <c r="CB6" s="267"/>
      <c r="CC6" s="267"/>
      <c r="CD6" s="268"/>
      <c r="CE6" s="58"/>
      <c r="CF6" s="266" t="str">
        <f>'ROI Moderation'!BH4</f>
        <v>Name 14</v>
      </c>
      <c r="CG6" s="267"/>
      <c r="CH6" s="267"/>
      <c r="CI6" s="267"/>
      <c r="CJ6" s="268"/>
      <c r="CK6" s="58"/>
      <c r="CL6" s="266" t="str">
        <f>'ROI Moderation'!BL4</f>
        <v>Name 15</v>
      </c>
      <c r="CM6" s="267"/>
      <c r="CN6" s="267"/>
      <c r="CO6" s="267"/>
      <c r="CP6" s="268"/>
      <c r="CQ6" s="58"/>
      <c r="CR6" s="266" t="str">
        <f>'ROI Moderation'!BP4</f>
        <v>Name 16</v>
      </c>
      <c r="CS6" s="267"/>
      <c r="CT6" s="267"/>
      <c r="CU6" s="267"/>
      <c r="CV6" s="268"/>
      <c r="CW6" s="58"/>
      <c r="CX6" s="266" t="str">
        <f>'ROI Moderation'!BT4</f>
        <v>Name 17</v>
      </c>
      <c r="CY6" s="267"/>
      <c r="CZ6" s="267"/>
      <c r="DA6" s="267"/>
      <c r="DB6" s="268"/>
      <c r="DC6" s="58"/>
      <c r="DD6" s="266" t="str">
        <f>'ROI Moderation'!BX4</f>
        <v>Name 18</v>
      </c>
      <c r="DE6" s="267"/>
      <c r="DF6" s="267"/>
      <c r="DG6" s="267"/>
      <c r="DH6" s="268"/>
      <c r="DI6" s="58"/>
      <c r="DJ6" s="266" t="str">
        <f>'ROI Moderation'!CB4</f>
        <v>Name 19</v>
      </c>
      <c r="DK6" s="267"/>
      <c r="DL6" s="267"/>
      <c r="DM6" s="267"/>
      <c r="DN6" s="268"/>
      <c r="DO6" s="58"/>
      <c r="DP6" s="266" t="str">
        <f>'ROI Moderation'!CF4</f>
        <v>Name 20</v>
      </c>
      <c r="DQ6" s="267"/>
      <c r="DR6" s="267"/>
      <c r="DS6" s="267"/>
      <c r="DT6" s="268"/>
    </row>
    <row r="7" spans="2:124" ht="15.75" thickBot="1" x14ac:dyDescent="0.3">
      <c r="B7" s="273"/>
      <c r="C7" s="275"/>
      <c r="D7" s="276"/>
      <c r="E7" s="6"/>
      <c r="F7" s="61" t="s">
        <v>65</v>
      </c>
      <c r="G7" s="269" t="s">
        <v>66</v>
      </c>
      <c r="H7" s="270"/>
      <c r="I7" s="271"/>
      <c r="J7" s="62" t="s">
        <v>60</v>
      </c>
      <c r="K7" s="63"/>
      <c r="L7" s="61" t="s">
        <v>65</v>
      </c>
      <c r="M7" s="269" t="s">
        <v>66</v>
      </c>
      <c r="N7" s="270"/>
      <c r="O7" s="271"/>
      <c r="P7" s="62" t="s">
        <v>60</v>
      </c>
      <c r="Q7" s="59"/>
      <c r="R7" s="61" t="s">
        <v>65</v>
      </c>
      <c r="S7" s="269" t="s">
        <v>66</v>
      </c>
      <c r="T7" s="270"/>
      <c r="U7" s="271"/>
      <c r="V7" s="62" t="s">
        <v>60</v>
      </c>
      <c r="W7" s="63"/>
      <c r="X7" s="61" t="s">
        <v>65</v>
      </c>
      <c r="Y7" s="269" t="s">
        <v>66</v>
      </c>
      <c r="Z7" s="270"/>
      <c r="AA7" s="271"/>
      <c r="AB7" s="62" t="s">
        <v>60</v>
      </c>
      <c r="AC7" s="59"/>
      <c r="AD7" s="61" t="s">
        <v>65</v>
      </c>
      <c r="AE7" s="269" t="s">
        <v>66</v>
      </c>
      <c r="AF7" s="270"/>
      <c r="AG7" s="271"/>
      <c r="AH7" s="62" t="s">
        <v>60</v>
      </c>
      <c r="AI7" s="63"/>
      <c r="AJ7" s="61" t="s">
        <v>65</v>
      </c>
      <c r="AK7" s="269" t="s">
        <v>66</v>
      </c>
      <c r="AL7" s="270"/>
      <c r="AM7" s="271"/>
      <c r="AN7" s="62" t="s">
        <v>60</v>
      </c>
      <c r="AO7" s="63"/>
      <c r="AP7" s="61" t="s">
        <v>65</v>
      </c>
      <c r="AQ7" s="269" t="s">
        <v>66</v>
      </c>
      <c r="AR7" s="270"/>
      <c r="AS7" s="271"/>
      <c r="AT7" s="62" t="s">
        <v>60</v>
      </c>
      <c r="AU7" s="63"/>
      <c r="AV7" s="61" t="s">
        <v>65</v>
      </c>
      <c r="AW7" s="269" t="s">
        <v>66</v>
      </c>
      <c r="AX7" s="270"/>
      <c r="AY7" s="271"/>
      <c r="AZ7" s="62" t="s">
        <v>60</v>
      </c>
      <c r="BA7" s="59"/>
      <c r="BB7" s="61" t="s">
        <v>65</v>
      </c>
      <c r="BC7" s="269" t="s">
        <v>66</v>
      </c>
      <c r="BD7" s="270"/>
      <c r="BE7" s="271"/>
      <c r="BF7" s="62" t="s">
        <v>60</v>
      </c>
      <c r="BG7" s="5"/>
      <c r="BH7" s="61" t="s">
        <v>65</v>
      </c>
      <c r="BI7" s="269" t="s">
        <v>66</v>
      </c>
      <c r="BJ7" s="270"/>
      <c r="BK7" s="271"/>
      <c r="BL7" s="62" t="s">
        <v>60</v>
      </c>
      <c r="BM7" s="59"/>
      <c r="BN7" s="61" t="s">
        <v>65</v>
      </c>
      <c r="BO7" s="269" t="s">
        <v>66</v>
      </c>
      <c r="BP7" s="270"/>
      <c r="BQ7" s="271"/>
      <c r="BR7" s="62" t="s">
        <v>60</v>
      </c>
      <c r="BS7" s="63"/>
      <c r="BT7" s="61" t="s">
        <v>65</v>
      </c>
      <c r="BU7" s="269" t="s">
        <v>66</v>
      </c>
      <c r="BV7" s="270"/>
      <c r="BW7" s="271"/>
      <c r="BX7" s="62" t="s">
        <v>60</v>
      </c>
      <c r="BZ7" s="61" t="s">
        <v>65</v>
      </c>
      <c r="CA7" s="269" t="s">
        <v>66</v>
      </c>
      <c r="CB7" s="270"/>
      <c r="CC7" s="271"/>
      <c r="CD7" s="62" t="s">
        <v>60</v>
      </c>
      <c r="CE7" s="63"/>
      <c r="CF7" s="61" t="s">
        <v>65</v>
      </c>
      <c r="CG7" s="269" t="s">
        <v>66</v>
      </c>
      <c r="CH7" s="270"/>
      <c r="CI7" s="271"/>
      <c r="CJ7" s="62" t="s">
        <v>60</v>
      </c>
      <c r="CK7" s="63"/>
      <c r="CL7" s="61" t="s">
        <v>65</v>
      </c>
      <c r="CM7" s="269" t="s">
        <v>66</v>
      </c>
      <c r="CN7" s="270"/>
      <c r="CO7" s="271"/>
      <c r="CP7" s="62" t="s">
        <v>60</v>
      </c>
      <c r="CQ7" s="63"/>
      <c r="CR7" s="61" t="s">
        <v>65</v>
      </c>
      <c r="CS7" s="269" t="s">
        <v>66</v>
      </c>
      <c r="CT7" s="270"/>
      <c r="CU7" s="271"/>
      <c r="CV7" s="62" t="s">
        <v>60</v>
      </c>
      <c r="CW7" s="63"/>
      <c r="CX7" s="61" t="s">
        <v>65</v>
      </c>
      <c r="CY7" s="269" t="s">
        <v>66</v>
      </c>
      <c r="CZ7" s="270"/>
      <c r="DA7" s="271"/>
      <c r="DB7" s="62" t="s">
        <v>60</v>
      </c>
      <c r="DC7" s="63"/>
      <c r="DD7" s="61" t="s">
        <v>65</v>
      </c>
      <c r="DE7" s="269" t="s">
        <v>66</v>
      </c>
      <c r="DF7" s="270"/>
      <c r="DG7" s="271"/>
      <c r="DH7" s="62" t="s">
        <v>60</v>
      </c>
      <c r="DI7" s="63"/>
      <c r="DJ7" s="61" t="s">
        <v>65</v>
      </c>
      <c r="DK7" s="269" t="s">
        <v>66</v>
      </c>
      <c r="DL7" s="270"/>
      <c r="DM7" s="271"/>
      <c r="DN7" s="62" t="s">
        <v>60</v>
      </c>
      <c r="DO7" s="63"/>
      <c r="DP7" s="61" t="s">
        <v>65</v>
      </c>
      <c r="DQ7" s="269" t="s">
        <v>66</v>
      </c>
      <c r="DR7" s="270"/>
      <c r="DS7" s="271"/>
      <c r="DT7" s="62" t="s">
        <v>60</v>
      </c>
    </row>
    <row r="8" spans="2:124" ht="117" customHeight="1" x14ac:dyDescent="0.2">
      <c r="B8" s="64" t="s">
        <v>77</v>
      </c>
      <c r="C8" s="1" t="s">
        <v>78</v>
      </c>
      <c r="D8" s="65">
        <f>'Final Scores &amp; Short-list'!D14*0.01</f>
        <v>0.9</v>
      </c>
      <c r="E8" s="70"/>
      <c r="F8" s="66"/>
      <c r="G8" s="257">
        <f>F8*$D8*10</f>
        <v>0</v>
      </c>
      <c r="H8" s="258"/>
      <c r="I8" s="259"/>
      <c r="J8" s="67"/>
      <c r="K8" s="71"/>
      <c r="L8" s="66"/>
      <c r="M8" s="257">
        <f>L8*$D8*10</f>
        <v>0</v>
      </c>
      <c r="N8" s="258"/>
      <c r="O8" s="259"/>
      <c r="P8" s="68"/>
      <c r="Q8" s="72"/>
      <c r="R8" s="66"/>
      <c r="S8" s="257">
        <f>R8*$D8*10</f>
        <v>0</v>
      </c>
      <c r="T8" s="258"/>
      <c r="U8" s="259"/>
      <c r="V8" s="67"/>
      <c r="W8" s="71"/>
      <c r="X8" s="66"/>
      <c r="Y8" s="257">
        <f>X8*$D8*10</f>
        <v>0</v>
      </c>
      <c r="Z8" s="258"/>
      <c r="AA8" s="259"/>
      <c r="AB8" s="67"/>
      <c r="AC8" s="72"/>
      <c r="AD8" s="66"/>
      <c r="AE8" s="257">
        <f>AD8*$D8*10</f>
        <v>0</v>
      </c>
      <c r="AF8" s="258"/>
      <c r="AG8" s="259"/>
      <c r="AH8" s="67"/>
      <c r="AI8" s="71"/>
      <c r="AJ8" s="66"/>
      <c r="AK8" s="257">
        <f>AJ8*$D8*10</f>
        <v>0</v>
      </c>
      <c r="AL8" s="258"/>
      <c r="AM8" s="259"/>
      <c r="AN8" s="67"/>
      <c r="AO8" s="71"/>
      <c r="AP8" s="66"/>
      <c r="AQ8" s="257">
        <f>AP8*$D8*10</f>
        <v>0</v>
      </c>
      <c r="AR8" s="258"/>
      <c r="AS8" s="259"/>
      <c r="AT8" s="67"/>
      <c r="AU8" s="71"/>
      <c r="AV8" s="66"/>
      <c r="AW8" s="257">
        <f>AV8*$D8*10</f>
        <v>0</v>
      </c>
      <c r="AX8" s="258"/>
      <c r="AY8" s="259"/>
      <c r="AZ8" s="67"/>
      <c r="BA8" s="72"/>
      <c r="BB8" s="66"/>
      <c r="BC8" s="257">
        <f>BB8*$D8*10</f>
        <v>0</v>
      </c>
      <c r="BD8" s="258"/>
      <c r="BE8" s="259"/>
      <c r="BF8" s="67"/>
      <c r="BG8" s="73"/>
      <c r="BH8" s="66"/>
      <c r="BI8" s="257">
        <f>BH8*$D8*10</f>
        <v>0</v>
      </c>
      <c r="BJ8" s="258"/>
      <c r="BK8" s="259"/>
      <c r="BL8" s="67"/>
      <c r="BM8" s="72"/>
      <c r="BN8" s="66"/>
      <c r="BO8" s="257">
        <f>BN8*$D8*10</f>
        <v>0</v>
      </c>
      <c r="BP8" s="258"/>
      <c r="BQ8" s="259"/>
      <c r="BR8" s="67"/>
      <c r="BS8" s="71"/>
      <c r="BT8" s="66"/>
      <c r="BU8" s="257">
        <f>BT8*$D8*10</f>
        <v>0</v>
      </c>
      <c r="BV8" s="258"/>
      <c r="BW8" s="259"/>
      <c r="BX8" s="67"/>
      <c r="BY8" s="73"/>
      <c r="BZ8" s="66"/>
      <c r="CA8" s="257">
        <f>BZ8*$D8*10</f>
        <v>0</v>
      </c>
      <c r="CB8" s="258"/>
      <c r="CC8" s="259"/>
      <c r="CD8" s="67"/>
      <c r="CE8" s="71"/>
      <c r="CF8" s="66"/>
      <c r="CG8" s="257">
        <f>CF8*$D8*10</f>
        <v>0</v>
      </c>
      <c r="CH8" s="258"/>
      <c r="CI8" s="259"/>
      <c r="CJ8" s="67"/>
      <c r="CK8" s="71"/>
      <c r="CL8" s="66"/>
      <c r="CM8" s="257">
        <f>CL8*$D8*10</f>
        <v>0</v>
      </c>
      <c r="CN8" s="258"/>
      <c r="CO8" s="259"/>
      <c r="CP8" s="67"/>
      <c r="CQ8" s="71"/>
      <c r="CR8" s="66"/>
      <c r="CS8" s="257">
        <f>CR8*$D8*10</f>
        <v>0</v>
      </c>
      <c r="CT8" s="258"/>
      <c r="CU8" s="259"/>
      <c r="CV8" s="67"/>
      <c r="CW8" s="71"/>
      <c r="CX8" s="66"/>
      <c r="CY8" s="257">
        <f>CX8*$D8*10</f>
        <v>0</v>
      </c>
      <c r="CZ8" s="258"/>
      <c r="DA8" s="259"/>
      <c r="DB8" s="67"/>
      <c r="DC8" s="71"/>
      <c r="DD8" s="66"/>
      <c r="DE8" s="257">
        <f>DD8*$D8*10</f>
        <v>0</v>
      </c>
      <c r="DF8" s="258"/>
      <c r="DG8" s="259"/>
      <c r="DH8" s="67"/>
      <c r="DI8" s="71"/>
      <c r="DJ8" s="66"/>
      <c r="DK8" s="257">
        <f>DJ8*$D8*10</f>
        <v>0</v>
      </c>
      <c r="DL8" s="258"/>
      <c r="DM8" s="259"/>
      <c r="DN8" s="67"/>
      <c r="DO8" s="71"/>
      <c r="DP8" s="66"/>
      <c r="DQ8" s="257">
        <f>DP8*$D8*10</f>
        <v>0</v>
      </c>
      <c r="DR8" s="258"/>
      <c r="DS8" s="259"/>
      <c r="DT8" s="67"/>
    </row>
    <row r="9" spans="2:124" ht="120" customHeight="1" thickBot="1" x14ac:dyDescent="0.25">
      <c r="B9" s="74" t="s">
        <v>28</v>
      </c>
      <c r="C9" s="2" t="s">
        <v>79</v>
      </c>
      <c r="D9" s="75">
        <f>'Final Scores &amp; Short-list'!F14*0.01</f>
        <v>0.1</v>
      </c>
      <c r="E9" s="70"/>
      <c r="F9" s="76"/>
      <c r="G9" s="257">
        <f>F9*$D9*10</f>
        <v>0</v>
      </c>
      <c r="H9" s="258"/>
      <c r="I9" s="259"/>
      <c r="J9" s="77"/>
      <c r="K9" s="78"/>
      <c r="L9" s="76"/>
      <c r="M9" s="257">
        <f>L9*$D9*10</f>
        <v>0</v>
      </c>
      <c r="N9" s="258"/>
      <c r="O9" s="259"/>
      <c r="P9" s="79"/>
      <c r="Q9" s="72"/>
      <c r="R9" s="76"/>
      <c r="S9" s="257">
        <f>R9*$D9*10</f>
        <v>0</v>
      </c>
      <c r="T9" s="258"/>
      <c r="U9" s="259"/>
      <c r="V9" s="77"/>
      <c r="W9" s="78"/>
      <c r="X9" s="76"/>
      <c r="Y9" s="257">
        <f>X9*$D9*10</f>
        <v>0</v>
      </c>
      <c r="Z9" s="258"/>
      <c r="AA9" s="259"/>
      <c r="AB9" s="77"/>
      <c r="AC9" s="72"/>
      <c r="AD9" s="76"/>
      <c r="AE9" s="257">
        <f>AD9*$D9*10</f>
        <v>0</v>
      </c>
      <c r="AF9" s="258"/>
      <c r="AG9" s="259"/>
      <c r="AH9" s="77"/>
      <c r="AI9" s="78"/>
      <c r="AJ9" s="76"/>
      <c r="AK9" s="257">
        <f>AJ9*$D9*10</f>
        <v>0</v>
      </c>
      <c r="AL9" s="258"/>
      <c r="AM9" s="259"/>
      <c r="AN9" s="77"/>
      <c r="AO9" s="78"/>
      <c r="AP9" s="76"/>
      <c r="AQ9" s="257">
        <f>AP9*$D9*10</f>
        <v>0</v>
      </c>
      <c r="AR9" s="258"/>
      <c r="AS9" s="259"/>
      <c r="AT9" s="77"/>
      <c r="AU9" s="78"/>
      <c r="AV9" s="76"/>
      <c r="AW9" s="257">
        <f>AV9*$D9*10</f>
        <v>0</v>
      </c>
      <c r="AX9" s="258"/>
      <c r="AY9" s="259"/>
      <c r="AZ9" s="77"/>
      <c r="BA9" s="72"/>
      <c r="BB9" s="76"/>
      <c r="BC9" s="257">
        <f>BB9*$D9*10</f>
        <v>0</v>
      </c>
      <c r="BD9" s="258"/>
      <c r="BE9" s="259"/>
      <c r="BF9" s="77"/>
      <c r="BG9" s="80"/>
      <c r="BH9" s="76"/>
      <c r="BI9" s="257">
        <f>BH9*$D9*10</f>
        <v>0</v>
      </c>
      <c r="BJ9" s="258"/>
      <c r="BK9" s="259"/>
      <c r="BL9" s="77"/>
      <c r="BM9" s="72"/>
      <c r="BN9" s="76"/>
      <c r="BO9" s="257">
        <f>BN9*$D9*10</f>
        <v>0</v>
      </c>
      <c r="BP9" s="258"/>
      <c r="BQ9" s="259"/>
      <c r="BR9" s="77"/>
      <c r="BS9" s="78"/>
      <c r="BT9" s="76"/>
      <c r="BU9" s="257">
        <f>BT9*$D9*10</f>
        <v>0</v>
      </c>
      <c r="BV9" s="258"/>
      <c r="BW9" s="259"/>
      <c r="BX9" s="77"/>
      <c r="BY9" s="81"/>
      <c r="BZ9" s="76"/>
      <c r="CA9" s="257">
        <f>BZ9*$D9*10</f>
        <v>0</v>
      </c>
      <c r="CB9" s="258"/>
      <c r="CC9" s="259"/>
      <c r="CD9" s="77"/>
      <c r="CE9" s="78"/>
      <c r="CF9" s="76"/>
      <c r="CG9" s="257">
        <f>CF9*$D9*10</f>
        <v>0</v>
      </c>
      <c r="CH9" s="258"/>
      <c r="CI9" s="259"/>
      <c r="CJ9" s="77"/>
      <c r="CK9" s="78"/>
      <c r="CL9" s="76"/>
      <c r="CM9" s="257">
        <f>CL9*$D9*10</f>
        <v>0</v>
      </c>
      <c r="CN9" s="258"/>
      <c r="CO9" s="259"/>
      <c r="CP9" s="77"/>
      <c r="CQ9" s="78"/>
      <c r="CR9" s="76"/>
      <c r="CS9" s="257">
        <f>CR9*$D9*10</f>
        <v>0</v>
      </c>
      <c r="CT9" s="258"/>
      <c r="CU9" s="259"/>
      <c r="CV9" s="77"/>
      <c r="CW9" s="78"/>
      <c r="CX9" s="76"/>
      <c r="CY9" s="257">
        <f>CX9*$D9*10</f>
        <v>0</v>
      </c>
      <c r="CZ9" s="258"/>
      <c r="DA9" s="259"/>
      <c r="DB9" s="77"/>
      <c r="DC9" s="78"/>
      <c r="DD9" s="76"/>
      <c r="DE9" s="257">
        <f>DD9*$D9*10</f>
        <v>0</v>
      </c>
      <c r="DF9" s="258"/>
      <c r="DG9" s="259"/>
      <c r="DH9" s="77"/>
      <c r="DI9" s="78"/>
      <c r="DJ9" s="76"/>
      <c r="DK9" s="257">
        <f>DJ9*$D9*10</f>
        <v>0</v>
      </c>
      <c r="DL9" s="258"/>
      <c r="DM9" s="259"/>
      <c r="DN9" s="77"/>
      <c r="DO9" s="78"/>
      <c r="DP9" s="76"/>
      <c r="DQ9" s="257">
        <f>DP9*$D9*10</f>
        <v>0</v>
      </c>
      <c r="DR9" s="258"/>
      <c r="DS9" s="259"/>
      <c r="DT9" s="77"/>
    </row>
    <row r="10" spans="2:124" ht="15.75" thickBot="1" x14ac:dyDescent="0.3">
      <c r="B10" s="260" t="s">
        <v>80</v>
      </c>
      <c r="C10" s="261"/>
      <c r="D10" s="89"/>
      <c r="E10" s="6"/>
      <c r="F10" s="82"/>
      <c r="G10" s="83">
        <f>G9+G8</f>
        <v>0</v>
      </c>
      <c r="H10" s="84" t="s">
        <v>46</v>
      </c>
      <c r="I10" s="85">
        <f>'Final Scores &amp; Short-list'!H14</f>
        <v>100</v>
      </c>
      <c r="J10" s="86"/>
      <c r="K10" s="69"/>
      <c r="L10" s="82"/>
      <c r="M10" s="83">
        <f>M9+M8</f>
        <v>0</v>
      </c>
      <c r="N10" s="84" t="s">
        <v>46</v>
      </c>
      <c r="O10" s="85">
        <f>'Final Scores &amp; Short-list'!H14</f>
        <v>100</v>
      </c>
      <c r="P10" s="86"/>
      <c r="Q10" s="19"/>
      <c r="R10" s="82"/>
      <c r="S10" s="83">
        <f>S9+S8</f>
        <v>0</v>
      </c>
      <c r="T10" s="84" t="s">
        <v>46</v>
      </c>
      <c r="U10" s="85">
        <f>'Final Scores &amp; Short-list'!H14</f>
        <v>100</v>
      </c>
      <c r="V10" s="87"/>
      <c r="W10" s="69"/>
      <c r="X10" s="82"/>
      <c r="Y10" s="83">
        <f>Y9+Y8</f>
        <v>0</v>
      </c>
      <c r="Z10" s="84" t="s">
        <v>46</v>
      </c>
      <c r="AA10" s="85">
        <f>'Final Scores &amp; Short-list'!H14</f>
        <v>100</v>
      </c>
      <c r="AB10" s="87"/>
      <c r="AC10" s="19"/>
      <c r="AD10" s="82"/>
      <c r="AE10" s="83">
        <f>AE9+AE8</f>
        <v>0</v>
      </c>
      <c r="AF10" s="84" t="s">
        <v>46</v>
      </c>
      <c r="AG10" s="85">
        <f>'Final Scores &amp; Short-list'!H14</f>
        <v>100</v>
      </c>
      <c r="AH10" s="87"/>
      <c r="AI10" s="69"/>
      <c r="AJ10" s="82"/>
      <c r="AK10" s="83">
        <f>AK9+AK8</f>
        <v>0</v>
      </c>
      <c r="AL10" s="84" t="s">
        <v>46</v>
      </c>
      <c r="AM10" s="85">
        <f>'Final Scores &amp; Short-list'!H14</f>
        <v>100</v>
      </c>
      <c r="AN10" s="87"/>
      <c r="AO10" s="69"/>
      <c r="AP10" s="82"/>
      <c r="AQ10" s="83">
        <f>AQ9+AQ8</f>
        <v>0</v>
      </c>
      <c r="AR10" s="84" t="s">
        <v>46</v>
      </c>
      <c r="AS10" s="85">
        <f>'Final Scores &amp; Short-list'!H14</f>
        <v>100</v>
      </c>
      <c r="AT10" s="87"/>
      <c r="AU10" s="69"/>
      <c r="AV10" s="82"/>
      <c r="AW10" s="83">
        <f>AW9+AW8</f>
        <v>0</v>
      </c>
      <c r="AX10" s="84" t="s">
        <v>46</v>
      </c>
      <c r="AY10" s="85">
        <f>'Final Scores &amp; Short-list'!H14</f>
        <v>100</v>
      </c>
      <c r="AZ10" s="87"/>
      <c r="BA10" s="19"/>
      <c r="BB10" s="82"/>
      <c r="BC10" s="83">
        <f>BC9+BC8</f>
        <v>0</v>
      </c>
      <c r="BD10" s="84" t="s">
        <v>46</v>
      </c>
      <c r="BE10" s="85">
        <f>'Final Scores &amp; Short-list'!H14</f>
        <v>100</v>
      </c>
      <c r="BF10" s="87"/>
      <c r="BG10" s="87"/>
      <c r="BH10" s="82"/>
      <c r="BI10" s="83">
        <f>BI9+BI8</f>
        <v>0</v>
      </c>
      <c r="BJ10" s="84" t="s">
        <v>46</v>
      </c>
      <c r="BK10" s="85">
        <f>'Final Scores &amp; Short-list'!H14</f>
        <v>100</v>
      </c>
      <c r="BL10" s="87"/>
      <c r="BM10" s="19"/>
      <c r="BN10" s="82"/>
      <c r="BO10" s="83">
        <f>BO9+BO8</f>
        <v>0</v>
      </c>
      <c r="BP10" s="84" t="s">
        <v>46</v>
      </c>
      <c r="BQ10" s="85">
        <f>'Final Scores &amp; Short-list'!H14</f>
        <v>100</v>
      </c>
      <c r="BR10" s="87"/>
      <c r="BS10" s="69"/>
      <c r="BT10" s="82"/>
      <c r="BU10" s="83">
        <f>BU9+BU8</f>
        <v>0</v>
      </c>
      <c r="BV10" s="84" t="s">
        <v>46</v>
      </c>
      <c r="BW10" s="85">
        <f>'Final Scores &amp; Short-list'!H14</f>
        <v>100</v>
      </c>
      <c r="BX10" s="87"/>
      <c r="BY10" s="69"/>
      <c r="BZ10" s="82"/>
      <c r="CA10" s="83">
        <f>CA9+CA8</f>
        <v>0</v>
      </c>
      <c r="CB10" s="84" t="s">
        <v>46</v>
      </c>
      <c r="CC10" s="85">
        <f>'Final Scores &amp; Short-list'!H14</f>
        <v>100</v>
      </c>
      <c r="CD10" s="87"/>
      <c r="CE10" s="69"/>
      <c r="CF10" s="82"/>
      <c r="CG10" s="83">
        <f>CG9+CG8</f>
        <v>0</v>
      </c>
      <c r="CH10" s="84" t="s">
        <v>46</v>
      </c>
      <c r="CI10" s="85">
        <f>'Final Scores &amp; Short-list'!H14</f>
        <v>100</v>
      </c>
      <c r="CJ10" s="87"/>
      <c r="CK10" s="69"/>
      <c r="CL10" s="82"/>
      <c r="CM10" s="83">
        <f>CM9+CM8</f>
        <v>0</v>
      </c>
      <c r="CN10" s="84" t="s">
        <v>46</v>
      </c>
      <c r="CO10" s="85">
        <f>'Final Scores &amp; Short-list'!H14</f>
        <v>100</v>
      </c>
      <c r="CP10" s="87"/>
      <c r="CQ10" s="69"/>
      <c r="CR10" s="82"/>
      <c r="CS10" s="83">
        <f>CS9+CS8</f>
        <v>0</v>
      </c>
      <c r="CT10" s="84" t="s">
        <v>46</v>
      </c>
      <c r="CU10" s="85">
        <f>'Final Scores &amp; Short-list'!H14</f>
        <v>100</v>
      </c>
      <c r="CV10" s="87"/>
      <c r="CW10" s="69"/>
      <c r="CX10" s="82"/>
      <c r="CY10" s="83">
        <f>CY9+CY8</f>
        <v>0</v>
      </c>
      <c r="CZ10" s="84" t="s">
        <v>46</v>
      </c>
      <c r="DA10" s="85">
        <f>'Final Scores &amp; Short-list'!H14</f>
        <v>100</v>
      </c>
      <c r="DB10" s="87"/>
      <c r="DC10" s="69"/>
      <c r="DD10" s="82"/>
      <c r="DE10" s="83">
        <f>DE9+DE8</f>
        <v>0</v>
      </c>
      <c r="DF10" s="84" t="s">
        <v>46</v>
      </c>
      <c r="DG10" s="85">
        <f>'Final Scores &amp; Short-list'!H14</f>
        <v>100</v>
      </c>
      <c r="DH10" s="87"/>
      <c r="DI10" s="69"/>
      <c r="DJ10" s="82"/>
      <c r="DK10" s="83">
        <f>DK9+DK8</f>
        <v>0</v>
      </c>
      <c r="DL10" s="84" t="s">
        <v>46</v>
      </c>
      <c r="DM10" s="85">
        <f>'Final Scores &amp; Short-list'!H14</f>
        <v>100</v>
      </c>
      <c r="DN10" s="87"/>
      <c r="DO10" s="69"/>
      <c r="DP10" s="82"/>
      <c r="DQ10" s="83">
        <f>DQ9+DQ8</f>
        <v>0</v>
      </c>
      <c r="DR10" s="84" t="s">
        <v>46</v>
      </c>
      <c r="DS10" s="85">
        <f>'Final Scores &amp; Short-list'!H14</f>
        <v>100</v>
      </c>
      <c r="DT10" s="87"/>
    </row>
    <row r="11" spans="2:124" ht="12.6" customHeight="1" x14ac:dyDescent="0.2">
      <c r="B11" s="264" t="s">
        <v>81</v>
      </c>
      <c r="C11" s="265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  <c r="AZ11" s="69"/>
      <c r="BA11" s="69"/>
      <c r="BB11" s="69"/>
      <c r="BC11" s="69"/>
      <c r="BD11" s="69"/>
      <c r="BE11" s="69"/>
      <c r="BF11" s="69"/>
      <c r="BG11" s="69"/>
      <c r="BH11" s="69"/>
      <c r="BI11" s="69"/>
      <c r="BJ11" s="69"/>
      <c r="BK11" s="69"/>
      <c r="BL11" s="69"/>
      <c r="BM11" s="69"/>
      <c r="BN11" s="69"/>
      <c r="BO11" s="69"/>
      <c r="BP11" s="69"/>
      <c r="BQ11" s="69"/>
      <c r="BR11" s="69"/>
      <c r="BS11" s="69"/>
      <c r="BT11" s="69"/>
      <c r="BU11" s="69"/>
      <c r="BV11" s="69"/>
      <c r="BW11" s="69"/>
      <c r="BX11" s="69"/>
      <c r="BY11" s="69"/>
      <c r="BZ11" s="69"/>
      <c r="CA11" s="69"/>
      <c r="CB11" s="69"/>
      <c r="CC11" s="69"/>
      <c r="CD11" s="69"/>
      <c r="CE11" s="69"/>
      <c r="CF11" s="69"/>
      <c r="CG11" s="69"/>
      <c r="CH11" s="69"/>
      <c r="CI11" s="69"/>
      <c r="CJ11" s="69"/>
      <c r="CK11" s="69"/>
      <c r="CL11" s="69"/>
      <c r="CM11" s="69"/>
      <c r="CN11" s="69"/>
      <c r="CO11" s="69"/>
      <c r="CP11" s="69"/>
      <c r="CQ11" s="69"/>
      <c r="CR11" s="69"/>
      <c r="CS11" s="69"/>
      <c r="CT11" s="69"/>
      <c r="CU11" s="69"/>
      <c r="CV11" s="69"/>
      <c r="CW11" s="69"/>
      <c r="CX11" s="69"/>
      <c r="CY11" s="69"/>
      <c r="CZ11" s="69"/>
      <c r="DA11" s="69"/>
      <c r="DB11" s="69"/>
      <c r="DC11" s="69"/>
      <c r="DD11" s="69"/>
      <c r="DE11" s="69"/>
      <c r="DF11" s="69"/>
      <c r="DG11" s="69"/>
      <c r="DH11" s="69"/>
      <c r="DI11" s="69"/>
      <c r="DJ11" s="69"/>
      <c r="DK11" s="69"/>
      <c r="DL11" s="69"/>
      <c r="DM11" s="69"/>
      <c r="DN11" s="69"/>
      <c r="DO11" s="69"/>
      <c r="DP11" s="69"/>
      <c r="DQ11" s="69"/>
      <c r="DR11" s="69"/>
      <c r="DS11" s="69"/>
      <c r="DT11" s="69"/>
    </row>
    <row r="12" spans="2:124" ht="12.6" customHeight="1" x14ac:dyDescent="0.2">
      <c r="B12" s="264" t="s">
        <v>82</v>
      </c>
      <c r="C12" s="265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  <c r="AZ12" s="69"/>
      <c r="BA12" s="69"/>
      <c r="BB12" s="69"/>
      <c r="BC12" s="69"/>
      <c r="BD12" s="69"/>
      <c r="BE12" s="69"/>
      <c r="BF12" s="69"/>
      <c r="BG12" s="69"/>
      <c r="BH12" s="69"/>
      <c r="BI12" s="69"/>
      <c r="BJ12" s="69"/>
      <c r="BK12" s="69"/>
      <c r="BL12" s="69"/>
      <c r="BM12" s="69"/>
      <c r="BN12" s="69"/>
      <c r="BO12" s="69"/>
      <c r="BP12" s="69"/>
      <c r="BQ12" s="69"/>
      <c r="BR12" s="69"/>
      <c r="BS12" s="69"/>
      <c r="BT12" s="69"/>
      <c r="BU12" s="69"/>
      <c r="BV12" s="69"/>
      <c r="BW12" s="69"/>
      <c r="BX12" s="69"/>
      <c r="BY12" s="69"/>
      <c r="BZ12" s="69"/>
      <c r="CA12" s="69"/>
      <c r="CB12" s="69"/>
      <c r="CC12" s="69"/>
      <c r="CD12" s="69"/>
      <c r="CE12" s="69"/>
      <c r="CF12" s="69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69"/>
      <c r="DD12" s="69"/>
      <c r="DE12" s="69"/>
      <c r="DF12" s="69"/>
      <c r="DG12" s="69"/>
      <c r="DH12" s="69"/>
      <c r="DI12" s="69"/>
      <c r="DJ12" s="69"/>
      <c r="DK12" s="69"/>
      <c r="DL12" s="69"/>
      <c r="DM12" s="69"/>
      <c r="DN12" s="69"/>
      <c r="DO12" s="69"/>
      <c r="DP12" s="69"/>
      <c r="DQ12" s="69"/>
      <c r="DR12" s="69"/>
      <c r="DS12" s="69"/>
      <c r="DT12" s="69"/>
    </row>
    <row r="13" spans="2:124" ht="12.6" customHeight="1" x14ac:dyDescent="0.2">
      <c r="B13" s="264" t="s">
        <v>83</v>
      </c>
      <c r="C13" s="265"/>
    </row>
    <row r="14" spans="2:124" ht="12.6" customHeight="1" x14ac:dyDescent="0.2">
      <c r="B14" s="264" t="s">
        <v>84</v>
      </c>
      <c r="C14" s="265"/>
    </row>
    <row r="15" spans="2:124" ht="12.6" customHeight="1" x14ac:dyDescent="0.2">
      <c r="B15" s="264" t="s">
        <v>85</v>
      </c>
      <c r="C15" s="265"/>
    </row>
    <row r="16" spans="2:124" ht="12.6" customHeight="1" thickBot="1" x14ac:dyDescent="0.25">
      <c r="B16" s="262" t="s">
        <v>86</v>
      </c>
      <c r="C16" s="263"/>
    </row>
  </sheetData>
  <mergeCells count="90">
    <mergeCell ref="B16:C16"/>
    <mergeCell ref="CS9:CU9"/>
    <mergeCell ref="CY9:DA9"/>
    <mergeCell ref="DE9:DG9"/>
    <mergeCell ref="DK9:DM9"/>
    <mergeCell ref="B11:C11"/>
    <mergeCell ref="B12:C12"/>
    <mergeCell ref="B13:C13"/>
    <mergeCell ref="B14:C14"/>
    <mergeCell ref="B15:C15"/>
    <mergeCell ref="DQ9:DS9"/>
    <mergeCell ref="B10:C10"/>
    <mergeCell ref="BI9:BK9"/>
    <mergeCell ref="BO9:BQ9"/>
    <mergeCell ref="BU9:BW9"/>
    <mergeCell ref="CA9:CC9"/>
    <mergeCell ref="CG9:CI9"/>
    <mergeCell ref="CM9:CO9"/>
    <mergeCell ref="DQ8:DS8"/>
    <mergeCell ref="G9:I9"/>
    <mergeCell ref="M9:O9"/>
    <mergeCell ref="S9:U9"/>
    <mergeCell ref="Y9:AA9"/>
    <mergeCell ref="AE9:AG9"/>
    <mergeCell ref="AK9:AM9"/>
    <mergeCell ref="AQ9:AS9"/>
    <mergeCell ref="AW9:AY9"/>
    <mergeCell ref="BC9:BE9"/>
    <mergeCell ref="CG8:CI8"/>
    <mergeCell ref="CM8:CO8"/>
    <mergeCell ref="CS8:CU8"/>
    <mergeCell ref="CY8:DA8"/>
    <mergeCell ref="DE8:DG8"/>
    <mergeCell ref="DK8:DM8"/>
    <mergeCell ref="AW8:AY8"/>
    <mergeCell ref="BC8:BE8"/>
    <mergeCell ref="BI8:BK8"/>
    <mergeCell ref="BO8:BQ8"/>
    <mergeCell ref="BU8:BW8"/>
    <mergeCell ref="CA8:CC8"/>
    <mergeCell ref="DE7:DG7"/>
    <mergeCell ref="DK7:DM7"/>
    <mergeCell ref="DQ7:DS7"/>
    <mergeCell ref="G8:I8"/>
    <mergeCell ref="M8:O8"/>
    <mergeCell ref="S8:U8"/>
    <mergeCell ref="Y8:AA8"/>
    <mergeCell ref="AE8:AG8"/>
    <mergeCell ref="AK8:AM8"/>
    <mergeCell ref="AQ8:AS8"/>
    <mergeCell ref="BU7:BW7"/>
    <mergeCell ref="CA7:CC7"/>
    <mergeCell ref="CG7:CI7"/>
    <mergeCell ref="CM7:CO7"/>
    <mergeCell ref="CS7:CU7"/>
    <mergeCell ref="DJ6:DN6"/>
    <mergeCell ref="DP6:DT6"/>
    <mergeCell ref="CY7:DA7"/>
    <mergeCell ref="AK7:AM7"/>
    <mergeCell ref="AQ7:AS7"/>
    <mergeCell ref="AW7:AY7"/>
    <mergeCell ref="BC7:BE7"/>
    <mergeCell ref="BI7:BK7"/>
    <mergeCell ref="BO7:BQ7"/>
    <mergeCell ref="CF6:CJ6"/>
    <mergeCell ref="Y7:AA7"/>
    <mergeCell ref="AE7:AG7"/>
    <mergeCell ref="CR6:CV6"/>
    <mergeCell ref="CX6:DB6"/>
    <mergeCell ref="DD6:DH6"/>
    <mergeCell ref="CL6:CP6"/>
    <mergeCell ref="X6:AB6"/>
    <mergeCell ref="AD6:AH6"/>
    <mergeCell ref="AJ6:AN6"/>
    <mergeCell ref="AP6:AT6"/>
    <mergeCell ref="AV6:AZ6"/>
    <mergeCell ref="BB6:BF6"/>
    <mergeCell ref="BH6:BL6"/>
    <mergeCell ref="BN6:BR6"/>
    <mergeCell ref="BT6:BX6"/>
    <mergeCell ref="BZ6:CD6"/>
    <mergeCell ref="R6:V6"/>
    <mergeCell ref="B6:B7"/>
    <mergeCell ref="C6:C7"/>
    <mergeCell ref="D6:D7"/>
    <mergeCell ref="F6:J6"/>
    <mergeCell ref="L6:P6"/>
    <mergeCell ref="G7:I7"/>
    <mergeCell ref="M7:O7"/>
    <mergeCell ref="S7:U7"/>
  </mergeCells>
  <dataValidations count="1">
    <dataValidation type="list" allowBlank="1" showInputMessage="1" showErrorMessage="1" sqref="BX4:CA4 BT4:BU4 CD4 CJ4 CF4:CG4 CP4 CL4:CM4 CV4 CR4:CS4 DB4 CX4:CY4 DH4 DD4:DE4 DN4 DJ4:DK4 DT4 DP4:DQ4" xr:uid="{6055E5C1-3BB1-4B4E-95F4-9456AB9040AB}">
      <formula1>$CA$2:$CA$3</formula1>
    </dataValidation>
  </dataValidations>
  <pageMargins left="0.7" right="0.7" top="0.75" bottom="0.75" header="0.3" footer="0.3"/>
  <headerFooter>
    <oddHeader>&amp;C&amp;"Calibri"&amp;10&amp;K000000 [UNCLASSIFIED]&amp;1#_x000D_</oddHeader>
    <oddFooter>&amp;C_x000D_&amp;1#&amp;"Calibri"&amp;10&amp;K000000 [UNCLASSIFIED]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ileNetAuthor xmlns="d267a1a7-8edd-4111-a118-4a206d87cecc" xsi:nil="true"/>
    <FileNetAddedBy xmlns="d267a1a7-8edd-4111-a118-4a206d87cecc" xsi:nil="true"/>
    <FileNetEffectiveFrom xmlns="d267a1a7-8edd-4111-a118-4a206d87cecc" xsi:nil="true"/>
    <FileNetScope xmlns="d267a1a7-8edd-4111-a118-4a206d87cecc" xsi:nil="true"/>
    <FileNetsubject2 xmlns="d267a1a7-8edd-4111-a118-4a206d87cecc" xsi:nil="true"/>
    <FileNetCreatedBy xmlns="d267a1a7-8edd-4111-a118-4a206d87cecc" xsi:nil="true"/>
    <FileNetMeetingDate xmlns="d267a1a7-8edd-4111-a118-4a206d87cecc" xsi:nil="true"/>
    <FileNetConsumerProcess xmlns="d267a1a7-8edd-4111-a118-4a206d87cecc" xsi:nil="true"/>
    <FileNetPhysicalFile xmlns="d267a1a7-8edd-4111-a118-4a206d87cecc" xsi:nil="true"/>
    <FileNetRecordsManagementActivity xmlns="d267a1a7-8edd-4111-a118-4a206d87cecc" xsi:nil="true"/>
    <FileNetExpiry xmlns="d267a1a7-8edd-4111-a118-4a206d87cecc" xsi:nil="true"/>
    <FileNetBusinessGroups xmlns="d267a1a7-8edd-4111-a118-4a206d87cecc" xsi:nil="true"/>
    <FileNetLastReview xmlns="d267a1a7-8edd-4111-a118-4a206d87cecc" xsi:nil="true"/>
    <FileNetFolderSecurityType xmlns="d267a1a7-8edd-4111-a118-4a206d87cecc" xsi:nil="true"/>
    <FileNetMeetingDocumentationType xmlns="d267a1a7-8edd-4111-a118-4a206d87cecc" xsi:nil="true"/>
    <FileNetAlphaCode xmlns="d267a1a7-8edd-4111-a118-4a206d87cecc" xsi:nil="true"/>
    <FileNetsubject3 xmlns="d267a1a7-8edd-4111-a118-4a206d87cecc" xsi:nil="true"/>
    <FileNetPhysicalFileNumber xmlns="d267a1a7-8edd-4111-a118-4a206d87cecc" xsi:nil="true"/>
    <FileNetParagraphStatus xmlns="d267a1a7-8edd-4111-a118-4a206d87cecc" xsi:nil="true"/>
    <FileNetTriggerProcess xmlns="d267a1a7-8edd-4111-a118-4a206d87cecc" xsi:nil="true"/>
    <hf7c71fd10d346fe8adb3bb49d5c0fc0 xmlns="d267a1a7-8edd-4111-a118-4a206d87cecc">
      <Terms xmlns="http://schemas.microsoft.com/office/infopath/2007/PartnerControls"/>
    </hf7c71fd10d346fe8adb3bb49d5c0fc0>
    <FileNetStartDate xmlns="d267a1a7-8edd-4111-a118-4a206d87cecc" xsi:nil="true"/>
    <FileNetNextReviewDueDate xmlns="d267a1a7-8edd-4111-a118-4a206d87cecc" xsi:nil="true"/>
    <Date_x0020_Authored xmlns="d267a1a7-8edd-4111-a118-4a206d87cecc" xsi:nil="true"/>
    <FileNetParagraph xmlns="d267a1a7-8edd-4111-a118-4a206d87cecc" xsi:nil="true"/>
    <FileNetSource xmlns="d267a1a7-8edd-4111-a118-4a206d87cecc" xsi:nil="true"/>
    <c65b51bc6a0e4ac9b0840b09a1858551 xmlns="d267a1a7-8edd-4111-a118-4a206d87cecc">
      <Terms xmlns="http://schemas.microsoft.com/office/infopath/2007/PartnerControls"/>
    </c65b51bc6a0e4ac9b0840b09a1858551>
    <FileNetEndDate xmlns="d267a1a7-8edd-4111-a118-4a206d87cecc" xsi:nil="true"/>
    <FileNetProcessName xmlns="d267a1a7-8edd-4111-a118-4a206d87cecc" xsi:nil="true"/>
    <FileNetModifiiedBy xmlns="d267a1a7-8edd-4111-a118-4a206d87cecc" xsi:nil="true"/>
    <FileNetProcessOwner xmlns="d267a1a7-8edd-4111-a118-4a206d87cecc" xsi:nil="true"/>
    <TaxCatchAll xmlns="d267a1a7-8edd-4111-a118-4a206d87cecc" xsi:nil="true"/>
    <Status xmlns="d267a1a7-8edd-4111-a118-4a206d87cecc" xsi:nil="true"/>
    <m06bc18559e9431bb4d590962e6b7f83 xmlns="d267a1a7-8edd-4111-a118-4a206d87cecc">
      <Terms xmlns="http://schemas.microsoft.com/office/infopath/2007/PartnerControls"/>
    </m06bc18559e9431bb4d590962e6b7f83>
    <FileNetAllOfMinistry xmlns="d267a1a7-8edd-4111-a118-4a206d87cecc" xsi:nil="true"/>
    <FileNetFolderAccess xmlns="d267a1a7-8edd-4111-a118-4a206d87cecc" xsi:nil="true"/>
    <FileNet_x0020_Object_x0020_ID xmlns="d267a1a7-8edd-4111-a118-4a206d87cecc" xsi:nil="true"/>
    <FileNet_x0020_Version_x0020_ID xmlns="d267a1a7-8edd-4111-a118-4a206d87cecc" xsi:nil="true"/>
    <FileNetAddMigration xmlns="d267a1a7-8edd-4111-a118-4a206d87cecc" xsi:nil="true"/>
    <FileNetsubject1 xmlns="d267a1a7-8edd-4111-a118-4a206d87cecc" xsi:nil="true"/>
    <_dlc_DocId xmlns="ffcf4f84-db80-4ce9-9caa-4121c293e074">MoEd-666146482-80072</_dlc_DocId>
    <_dlc_DocIdUrl xmlns="ffcf4f84-db80-4ce9-9caa-4121c293e074">
      <Url>https://educationgovtnz.sharepoint.com/sites/MoETPRProcurementExcellence/_layouts/15/DocIdRedir.aspx?ID=MoEd-666146482-80072</Url>
      <Description>MoEd-666146482-80072</Description>
    </_dlc_DocIdUrl>
  </documentManagement>
</p:properties>
</file>

<file path=customXml/item2.xml><?xml version="1.0" encoding="utf-8"?>
<?mso-contentType ?>
<SharedContentType xmlns="Microsoft.SharePoint.Taxonomy.ContentTypeSync" SourceId="dbe7a66c-04a3-4463-8f17-244784dbc568" ContentTypeId="0x01010053526B971DAC78418EC6A9ED490C61AF" PreviousValue="false"/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MoE Document" ma:contentTypeID="0x01010053526B971DAC78418EC6A9ED490C61AF00E2B42A9B250FD1438B59047F61DBCE7E" ma:contentTypeVersion="19" ma:contentTypeDescription="Default document class for adding items via wizard or drag and drop." ma:contentTypeScope="" ma:versionID="4aa28eb2dfc7a6d414aaf7024ab4d931">
  <xsd:schema xmlns:xsd="http://www.w3.org/2001/XMLSchema" xmlns:xs="http://www.w3.org/2001/XMLSchema" xmlns:p="http://schemas.microsoft.com/office/2006/metadata/properties" xmlns:ns2="d267a1a7-8edd-4111-a118-4a206d87cecc" xmlns:ns3="ffcf4f84-db80-4ce9-9caa-4121c293e074" targetNamespace="http://schemas.microsoft.com/office/2006/metadata/properties" ma:root="true" ma:fieldsID="1e5237c242686a0f9faaf9ceddbbccb8" ns2:_="" ns3:_="">
    <xsd:import namespace="d267a1a7-8edd-4111-a118-4a206d87cecc"/>
    <xsd:import namespace="ffcf4f84-db80-4ce9-9caa-4121c293e074"/>
    <xsd:element name="properties">
      <xsd:complexType>
        <xsd:sequence>
          <xsd:element name="documentManagement">
            <xsd:complexType>
              <xsd:all>
                <xsd:element ref="ns2:TaxCatchAll" minOccurs="0"/>
                <xsd:element ref="ns2:TaxCatchAllLabel" minOccurs="0"/>
                <xsd:element ref="ns2:Status" minOccurs="0"/>
                <xsd:element ref="ns2:Date_x0020_Authored" minOccurs="0"/>
                <xsd:element ref="ns2:FileNet_x0020_Version_x0020_ID" minOccurs="0"/>
                <xsd:element ref="ns2:FileNet_x0020_Object_x0020_ID" minOccurs="0"/>
                <xsd:element ref="ns2:hf7c71fd10d346fe8adb3bb49d5c0fc0" minOccurs="0"/>
                <xsd:element ref="ns2:m06bc18559e9431bb4d590962e6b7f83" minOccurs="0"/>
                <xsd:element ref="ns2:FileNetAddedBy" minOccurs="0"/>
                <xsd:element ref="ns2:FileNetAddMigration" minOccurs="0"/>
                <xsd:element ref="ns2:FileNetAllOfMinistry" minOccurs="0"/>
                <xsd:element ref="ns2:FileNetAlphaCode" minOccurs="0"/>
                <xsd:element ref="ns2:FileNetAuthor" minOccurs="0"/>
                <xsd:element ref="ns2:FileNetBusinessGroups" minOccurs="0"/>
                <xsd:element ref="ns2:FileNetConsumerProcess" minOccurs="0"/>
                <xsd:element ref="ns2:FileNetCreatedBy" minOccurs="0"/>
                <xsd:element ref="ns2:FileNetEffectiveFrom" minOccurs="0"/>
                <xsd:element ref="ns2:FileNetEndDate" minOccurs="0"/>
                <xsd:element ref="ns2:FileNetExpiry" minOccurs="0"/>
                <xsd:element ref="ns2:FileNetFolderAccess" minOccurs="0"/>
                <xsd:element ref="ns2:FileNetFolderSecurityType" minOccurs="0"/>
                <xsd:element ref="ns2:FileNetLastReview" minOccurs="0"/>
                <xsd:element ref="ns2:FileNetMeetingDate" minOccurs="0"/>
                <xsd:element ref="ns2:FileNetMeetingDocumentationType" minOccurs="0"/>
                <xsd:element ref="ns2:FileNetModifiiedBy" minOccurs="0"/>
                <xsd:element ref="ns2:FileNetNextReviewDueDate" minOccurs="0"/>
                <xsd:element ref="ns2:FileNetParagraph" minOccurs="0"/>
                <xsd:element ref="ns2:FileNetParagraphStatus" minOccurs="0"/>
                <xsd:element ref="ns2:FileNetPhysicalFile" minOccurs="0"/>
                <xsd:element ref="ns2:FileNetPhysicalFileNumber" minOccurs="0"/>
                <xsd:element ref="ns2:FileNetProcessName" minOccurs="0"/>
                <xsd:element ref="ns2:FileNetProcessOwner" minOccurs="0"/>
                <xsd:element ref="ns2:FileNetRecordsManagementActivity" minOccurs="0"/>
                <xsd:element ref="ns2:FileNetScope" minOccurs="0"/>
                <xsd:element ref="ns2:FileNetSource" minOccurs="0"/>
                <xsd:element ref="ns2:FileNetStartDate" minOccurs="0"/>
                <xsd:element ref="ns2:FileNetsubject1" minOccurs="0"/>
                <xsd:element ref="ns2:FileNetsubject2" minOccurs="0"/>
                <xsd:element ref="ns2:FileNetsubject3" minOccurs="0"/>
                <xsd:element ref="ns2:FileNetTriggerProcess" minOccurs="0"/>
                <xsd:element ref="ns2:c65b51bc6a0e4ac9b0840b09a1858551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67a1a7-8edd-4111-a118-4a206d87cecc" elementFormDefault="qualified">
    <xsd:import namespace="http://schemas.microsoft.com/office/2006/documentManagement/types"/>
    <xsd:import namespace="http://schemas.microsoft.com/office/infopath/2007/PartnerControls"/>
    <xsd:element name="TaxCatchAll" ma:index="8" nillable="true" ma:displayName="Taxonomy Catch All Column" ma:hidden="true" ma:list="{24363051-66dc-4e8f-bad1-ac5864b21f7c}" ma:internalName="TaxCatchAll" ma:showField="CatchAllData" ma:web="ffcf4f84-db80-4ce9-9caa-4121c293e07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9" nillable="true" ma:displayName="Taxonomy Catch All Column1" ma:hidden="true" ma:list="{24363051-66dc-4e8f-bad1-ac5864b21f7c}" ma:internalName="TaxCatchAllLabel" ma:readOnly="true" ma:showField="CatchAllDataLabel" ma:web="ffcf4f84-db80-4ce9-9caa-4121c293e07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tatus" ma:index="10" nillable="true" ma:displayName="Status" ma:description="Security marking set associated with document: Draft  for documents which can be edited and finalised for documents which are no longer to be edited.&#10;" ma:format="Dropdown" ma:internalName="Status">
      <xsd:simpleType>
        <xsd:restriction base="dms:Choice">
          <xsd:enumeration value="Draft"/>
          <xsd:enumeration value="Finalised"/>
        </xsd:restriction>
      </xsd:simpleType>
    </xsd:element>
    <xsd:element name="Date_x0020_Authored" ma:index="11" nillable="true" ma:displayName="Date Authored" ma:default="" ma:description="Date resource was actually created, not date of registration into system. Default to Date Uploaded but can be overridden if required. Must be able to enter a date or browse using pop-up calendar-type feature " ma:format="DateOnly" ma:internalName="Date_x0020_Authored">
      <xsd:simpleType>
        <xsd:restriction base="dms:DateTime"/>
      </xsd:simpleType>
    </xsd:element>
    <xsd:element name="FileNet_x0020_Version_x0020_ID" ma:index="12" nillable="true" ma:displayName="FileNet Version ID" ma:default="" ma:description="Version ID" ma:hidden="true" ma:internalName="FileNet_x0020_Version_x0020_ID" ma:readOnly="false">
      <xsd:simpleType>
        <xsd:restriction base="dms:Text">
          <xsd:maxLength value="255"/>
        </xsd:restriction>
      </xsd:simpleType>
    </xsd:element>
    <xsd:element name="FileNet_x0020_Object_x0020_ID" ma:index="13" nillable="true" ma:displayName="FileNet Object ID" ma:default="" ma:description="Folder or Document ID" ma:hidden="true" ma:internalName="FileNet_x0020_Object_x0020_ID" ma:readOnly="false">
      <xsd:simpleType>
        <xsd:restriction base="dms:Text">
          <xsd:maxLength value="255"/>
        </xsd:restriction>
      </xsd:simpleType>
    </xsd:element>
    <xsd:element name="hf7c71fd10d346fe8adb3bb49d5c0fc0" ma:index="14" nillable="true" ma:taxonomy="true" ma:internalName="hf7c71fd10d346fe8adb3bb49d5c0fc0" ma:taxonomyFieldName="FinancialYear" ma:displayName="Financial Year" ma:fieldId="{1f7c71fd-10d3-46fe-8adb-3bb49d5c0fc0}" ma:sspId="dbe7a66c-04a3-4463-8f17-244784dbc568" ma:termSetId="af7dacbb-3732-4a8d-94c4-b8ce8cd9528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06bc18559e9431bb4d590962e6b7f83" ma:index="16" nillable="true" ma:taxonomy="true" ma:internalName="m06bc18559e9431bb4d590962e6b7f83" ma:taxonomyFieldName="CalendarYear" ma:displayName="Calendar Year" ma:fieldId="{606bc185-59e9-431b-b4d5-90962e6b7f83}" ma:sspId="dbe7a66c-04a3-4463-8f17-244784dbc568" ma:termSetId="bfcc8cbd-371a-4cc9-b153-5a5a6fdb362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ileNetAddedBy" ma:index="18" nillable="true" ma:displayName="FileNet Added By" ma:hidden="true" ma:internalName="FileNetAddedBy" ma:readOnly="false">
      <xsd:simpleType>
        <xsd:restriction base="dms:Text">
          <xsd:maxLength value="255"/>
        </xsd:restriction>
      </xsd:simpleType>
    </xsd:element>
    <xsd:element name="FileNetAddMigration" ma:index="19" nillable="true" ma:displayName="FileNet AddMigration" ma:hidden="true" ma:internalName="FileNetAddMigration" ma:readOnly="false">
      <xsd:simpleType>
        <xsd:restriction base="dms:Text">
          <xsd:maxLength value="255"/>
        </xsd:restriction>
      </xsd:simpleType>
    </xsd:element>
    <xsd:element name="FileNetAllOfMinistry" ma:index="20" nillable="true" ma:displayName="FileNet All Of Ministry" ma:hidden="true" ma:internalName="FileNetAllOfMinistry" ma:readOnly="false">
      <xsd:simpleType>
        <xsd:restriction base="dms:Text">
          <xsd:maxLength value="255"/>
        </xsd:restriction>
      </xsd:simpleType>
    </xsd:element>
    <xsd:element name="FileNetAlphaCode" ma:index="21" nillable="true" ma:displayName="FileNet AlphaCode" ma:hidden="true" ma:internalName="FileNetAlphaCode" ma:readOnly="false">
      <xsd:simpleType>
        <xsd:restriction base="dms:Text">
          <xsd:maxLength value="255"/>
        </xsd:restriction>
      </xsd:simpleType>
    </xsd:element>
    <xsd:element name="FileNetAuthor" ma:index="22" nillable="true" ma:displayName="FileNet Author" ma:hidden="true" ma:internalName="FileNetAuthor" ma:readOnly="false">
      <xsd:simpleType>
        <xsd:restriction base="dms:Text">
          <xsd:maxLength value="255"/>
        </xsd:restriction>
      </xsd:simpleType>
    </xsd:element>
    <xsd:element name="FileNetBusinessGroups" ma:index="23" nillable="true" ma:displayName="FileNet Business Groups" ma:hidden="true" ma:internalName="FileNetBusinessGroups" ma:readOnly="false">
      <xsd:simpleType>
        <xsd:restriction base="dms:Text">
          <xsd:maxLength value="255"/>
        </xsd:restriction>
      </xsd:simpleType>
    </xsd:element>
    <xsd:element name="FileNetConsumerProcess" ma:index="24" nillable="true" ma:displayName="FileNet ConsumerProcess" ma:hidden="true" ma:internalName="FileNetConsumerProcess" ma:readOnly="false">
      <xsd:simpleType>
        <xsd:restriction base="dms:Text">
          <xsd:maxLength value="255"/>
        </xsd:restriction>
      </xsd:simpleType>
    </xsd:element>
    <xsd:element name="FileNetCreatedBy" ma:index="25" nillable="true" ma:displayName="FileNet Created By" ma:internalName="FileNetCreatedBy" ma:readOnly="false">
      <xsd:simpleType>
        <xsd:restriction base="dms:Text">
          <xsd:maxLength value="255"/>
        </xsd:restriction>
      </xsd:simpleType>
    </xsd:element>
    <xsd:element name="FileNetEffectiveFrom" ma:index="26" nillable="true" ma:displayName="FileNet EffectiveFrom" ma:hidden="true" ma:internalName="FileNetEffectiveFrom" ma:readOnly="false">
      <xsd:simpleType>
        <xsd:restriction base="dms:Text">
          <xsd:maxLength value="255"/>
        </xsd:restriction>
      </xsd:simpleType>
    </xsd:element>
    <xsd:element name="FileNetEndDate" ma:index="27" nillable="true" ma:displayName="FileNet End Date" ma:hidden="true" ma:internalName="FileNetEndDate" ma:readOnly="false">
      <xsd:simpleType>
        <xsd:restriction base="dms:Text">
          <xsd:maxLength value="255"/>
        </xsd:restriction>
      </xsd:simpleType>
    </xsd:element>
    <xsd:element name="FileNetExpiry" ma:index="28" nillable="true" ma:displayName="FileNet Expiry" ma:hidden="true" ma:internalName="FileNetExpiry" ma:readOnly="false">
      <xsd:simpleType>
        <xsd:restriction base="dms:Text">
          <xsd:maxLength value="255"/>
        </xsd:restriction>
      </xsd:simpleType>
    </xsd:element>
    <xsd:element name="FileNetFolderAccess" ma:index="29" nillable="true" ma:displayName="FileNet FolderAccess" ma:hidden="true" ma:internalName="FileNetFolderAccess" ma:readOnly="false">
      <xsd:simpleType>
        <xsd:restriction base="dms:Text">
          <xsd:maxLength value="255"/>
        </xsd:restriction>
      </xsd:simpleType>
    </xsd:element>
    <xsd:element name="FileNetFolderSecurityType" ma:index="30" nillable="true" ma:displayName="FileNet FolderSecurityType" ma:hidden="true" ma:internalName="FileNetFolderSecurityType" ma:readOnly="false">
      <xsd:simpleType>
        <xsd:restriction base="dms:Text">
          <xsd:maxLength value="255"/>
        </xsd:restriction>
      </xsd:simpleType>
    </xsd:element>
    <xsd:element name="FileNetLastReview" ma:index="31" nillable="true" ma:displayName="FileNet LastReview" ma:hidden="true" ma:internalName="FileNetLastReview" ma:readOnly="false">
      <xsd:simpleType>
        <xsd:restriction base="dms:Text">
          <xsd:maxLength value="255"/>
        </xsd:restriction>
      </xsd:simpleType>
    </xsd:element>
    <xsd:element name="FileNetMeetingDate" ma:index="32" nillable="true" ma:displayName="FileNet MeetingDate" ma:hidden="true" ma:internalName="FileNetMeetingDate" ma:readOnly="false">
      <xsd:simpleType>
        <xsd:restriction base="dms:Text">
          <xsd:maxLength value="255"/>
        </xsd:restriction>
      </xsd:simpleType>
    </xsd:element>
    <xsd:element name="FileNetMeetingDocumentationType" ma:index="33" nillable="true" ma:displayName="FileNet MeetingDocumentationType" ma:hidden="true" ma:internalName="FileNetMeetingDocumentationType" ma:readOnly="false">
      <xsd:simpleType>
        <xsd:restriction base="dms:Text">
          <xsd:maxLength value="255"/>
        </xsd:restriction>
      </xsd:simpleType>
    </xsd:element>
    <xsd:element name="FileNetModifiiedBy" ma:index="34" nillable="true" ma:displayName="FileNet Modified By" ma:internalName="FileNetModifiiedBy" ma:readOnly="false">
      <xsd:simpleType>
        <xsd:restriction base="dms:Text">
          <xsd:maxLength value="255"/>
        </xsd:restriction>
      </xsd:simpleType>
    </xsd:element>
    <xsd:element name="FileNetNextReviewDueDate" ma:index="35" nillable="true" ma:displayName="FileNet NextReviewDueDate" ma:hidden="true" ma:internalName="FileNetNextReviewDueDate" ma:readOnly="false">
      <xsd:simpleType>
        <xsd:restriction base="dms:Text">
          <xsd:maxLength value="255"/>
        </xsd:restriction>
      </xsd:simpleType>
    </xsd:element>
    <xsd:element name="FileNetParagraph" ma:index="36" nillable="true" ma:displayName="FileNet Paragraph" ma:hidden="true" ma:internalName="FileNetParagraph" ma:readOnly="false">
      <xsd:simpleType>
        <xsd:restriction base="dms:Text">
          <xsd:maxLength value="255"/>
        </xsd:restriction>
      </xsd:simpleType>
    </xsd:element>
    <xsd:element name="FileNetParagraphStatus" ma:index="37" nillable="true" ma:displayName="FileNet Paragraph Status" ma:hidden="true" ma:internalName="FileNetParagraphStatus" ma:readOnly="false">
      <xsd:simpleType>
        <xsd:restriction base="dms:Text">
          <xsd:maxLength value="255"/>
        </xsd:restriction>
      </xsd:simpleType>
    </xsd:element>
    <xsd:element name="FileNetPhysicalFile" ma:index="38" nillable="true" ma:displayName="FileNet PhysicalFile" ma:hidden="true" ma:internalName="FileNetPhysicalFile" ma:readOnly="false">
      <xsd:simpleType>
        <xsd:restriction base="dms:Text">
          <xsd:maxLength value="255"/>
        </xsd:restriction>
      </xsd:simpleType>
    </xsd:element>
    <xsd:element name="FileNetPhysicalFileNumber" ma:index="39" nillable="true" ma:displayName="FileNet PhysicalFileNumber" ma:hidden="true" ma:internalName="FileNetPhysicalFileNumber" ma:readOnly="false">
      <xsd:simpleType>
        <xsd:restriction base="dms:Text">
          <xsd:maxLength value="255"/>
        </xsd:restriction>
      </xsd:simpleType>
    </xsd:element>
    <xsd:element name="FileNetProcessName" ma:index="40" nillable="true" ma:displayName="FileNet ProcessName" ma:hidden="true" ma:internalName="FileNetProcessName" ma:readOnly="false">
      <xsd:simpleType>
        <xsd:restriction base="dms:Text">
          <xsd:maxLength value="255"/>
        </xsd:restriction>
      </xsd:simpleType>
    </xsd:element>
    <xsd:element name="FileNetProcessOwner" ma:index="41" nillable="true" ma:displayName="FileNet ProcessOwner" ma:hidden="true" ma:internalName="FileNetProcessOwner" ma:readOnly="false">
      <xsd:simpleType>
        <xsd:restriction base="dms:Text">
          <xsd:maxLength value="255"/>
        </xsd:restriction>
      </xsd:simpleType>
    </xsd:element>
    <xsd:element name="FileNetRecordsManagementActivity" ma:index="42" nillable="true" ma:displayName="FileNet RecordsManagementActivity" ma:hidden="true" ma:internalName="FileNetRecordsManagementActivity" ma:readOnly="false">
      <xsd:simpleType>
        <xsd:restriction base="dms:Text">
          <xsd:maxLength value="255"/>
        </xsd:restriction>
      </xsd:simpleType>
    </xsd:element>
    <xsd:element name="FileNetScope" ma:index="43" nillable="true" ma:displayName="FileNet Scope" ma:hidden="true" ma:internalName="FileNetScope" ma:readOnly="false">
      <xsd:simpleType>
        <xsd:restriction base="dms:Text">
          <xsd:maxLength value="255"/>
        </xsd:restriction>
      </xsd:simpleType>
    </xsd:element>
    <xsd:element name="FileNetSource" ma:index="44" nillable="true" ma:displayName="FileNet Source" ma:hidden="true" ma:internalName="FileNetSource" ma:readOnly="false">
      <xsd:simpleType>
        <xsd:restriction base="dms:Text">
          <xsd:maxLength value="255"/>
        </xsd:restriction>
      </xsd:simpleType>
    </xsd:element>
    <xsd:element name="FileNetStartDate" ma:index="45" nillable="true" ma:displayName="FileNet Start Date" ma:hidden="true" ma:internalName="FileNetStartDate" ma:readOnly="false">
      <xsd:simpleType>
        <xsd:restriction base="dms:Text">
          <xsd:maxLength value="255"/>
        </xsd:restriction>
      </xsd:simpleType>
    </xsd:element>
    <xsd:element name="FileNetsubject1" ma:index="46" nillable="true" ma:displayName="FileNet subject 1" ma:hidden="true" ma:internalName="FileNetsubject1" ma:readOnly="false">
      <xsd:simpleType>
        <xsd:restriction base="dms:Text">
          <xsd:maxLength value="255"/>
        </xsd:restriction>
      </xsd:simpleType>
    </xsd:element>
    <xsd:element name="FileNetsubject2" ma:index="47" nillable="true" ma:displayName="FileNet subject 2" ma:hidden="true" ma:internalName="FileNetsubject2" ma:readOnly="false">
      <xsd:simpleType>
        <xsd:restriction base="dms:Text">
          <xsd:maxLength value="255"/>
        </xsd:restriction>
      </xsd:simpleType>
    </xsd:element>
    <xsd:element name="FileNetsubject3" ma:index="48" nillable="true" ma:displayName="FileNet subject 3" ma:hidden="true" ma:internalName="FileNetsubject3" ma:readOnly="false">
      <xsd:simpleType>
        <xsd:restriction base="dms:Text">
          <xsd:maxLength value="255"/>
        </xsd:restriction>
      </xsd:simpleType>
    </xsd:element>
    <xsd:element name="FileNetTriggerProcess" ma:index="49" nillable="true" ma:displayName="FileNet TriggerProcess" ma:hidden="true" ma:internalName="FileNetTriggerProcess" ma:readOnly="false">
      <xsd:simpleType>
        <xsd:restriction base="dms:Text">
          <xsd:maxLength value="255"/>
        </xsd:restriction>
      </xsd:simpleType>
    </xsd:element>
    <xsd:element name="c65b51bc6a0e4ac9b0840b09a1858551" ma:index="50" nillable="true" ma:taxonomy="true" ma:internalName="c65b51bc6a0e4ac9b0840b09a1858551" ma:taxonomyFieldName="Record_x0020_Activity" ma:displayName="Record Activity" ma:readOnly="false" ma:default="" ma:fieldId="{c65b51bc-6a0e-4ac9-b084-0b09a1858551}" ma:sspId="dbe7a66c-04a3-4463-8f17-244784dbc568" ma:termSetId="e0490ee9-9d4b-40d2-9ac4-9f1d118dfaf6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cf4f84-db80-4ce9-9caa-4121c293e074" elementFormDefault="qualified">
    <xsd:import namespace="http://schemas.microsoft.com/office/2006/documentManagement/types"/>
    <xsd:import namespace="http://schemas.microsoft.com/office/infopath/2007/PartnerControls"/>
    <xsd:element name="_dlc_DocId" ma:index="52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53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54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8D47F93-E5CB-4B39-ABAA-A5AB6851B9A2}">
  <ds:schemaRefs>
    <ds:schemaRef ds:uri="d267a1a7-8edd-4111-a118-4a206d87cecc"/>
    <ds:schemaRef ds:uri="http://purl.org/dc/dcmitype/"/>
    <ds:schemaRef ds:uri="http://schemas.microsoft.com/office/2006/documentManagement/types"/>
    <ds:schemaRef ds:uri="http://purl.org/dc/terms/"/>
    <ds:schemaRef ds:uri="http://purl.org/dc/elements/1.1/"/>
    <ds:schemaRef ds:uri="ffcf4f84-db80-4ce9-9caa-4121c293e074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E05E31B2-73C4-435A-9925-2F8019CB9E83}">
  <ds:schemaRefs>
    <ds:schemaRef ds:uri="Microsoft.SharePoint.Taxonomy.ContentTypeSync"/>
  </ds:schemaRefs>
</ds:datastoreItem>
</file>

<file path=customXml/itemProps3.xml><?xml version="1.0" encoding="utf-8"?>
<ds:datastoreItem xmlns:ds="http://schemas.openxmlformats.org/officeDocument/2006/customXml" ds:itemID="{8EA1163B-0079-417F-8C05-B3CF22E0FEFF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444F77F9-12FF-47FD-9369-1EA1F4DDF006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C124320A-C388-4BCF-B1F3-269C4DC2988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Instructions</vt:lpstr>
      <vt:lpstr>Final Scores &amp; Short-list</vt:lpstr>
      <vt:lpstr>ROI Moderation</vt:lpstr>
      <vt:lpstr>Evaluator 1 (Chair)</vt:lpstr>
      <vt:lpstr>Evaluator (2)</vt:lpstr>
      <vt:lpstr>Evaluator (3)</vt:lpstr>
      <vt:lpstr>Evaluator (4)</vt:lpstr>
      <vt:lpstr>Evaluator (5)</vt:lpstr>
      <vt:lpstr>Evaluator (6)</vt:lpstr>
    </vt:vector>
  </TitlesOfParts>
  <Manager/>
  <Company>Ministry of Education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School Property Procurement ROI Evaluation Workbook</dc:title>
  <dc:subject>School Property Procurement ROI Evaluation Workbook</dc:subject>
  <dc:creator>Ministry of Education</dc:creator>
  <cp:keywords>School Property Procurement ROI Evaluation Workbook</cp:keywords>
  <dc:description/>
  <cp:lastModifiedBy>Matt Horwell</cp:lastModifiedBy>
  <cp:revision/>
  <dcterms:created xsi:type="dcterms:W3CDTF">2015-02-02T21:01:17Z</dcterms:created>
  <dcterms:modified xsi:type="dcterms:W3CDTF">2026-03-10T09:08:09Z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0x01010053526B971DAC78418EC6A9ED490C61AF00E2B42A9B250FD1438B59047F61DBCE7E</vt:lpwstr>
  </property>
  <property fmtid="{D5CDD505-2E9C-101B-9397-08002B2CF9AE}" pid="3" name="_dlc_DocIdItemGuid">
    <vt:lpwstr>6d3b6d47-e316-412e-b54c-4802bb7efd33</vt:lpwstr>
  </property>
  <property fmtid="{D5CDD505-2E9C-101B-9397-08002B2CF9AE}" pid="4" name="j560beb70aea488fb091e84adbb32566">
    <vt:lpwstr/>
  </property>
  <property fmtid="{D5CDD505-2E9C-101B-9397-08002B2CF9AE}" pid="5" name="Ministerial_x0020_Type">
    <vt:lpwstr/>
  </property>
  <property fmtid="{D5CDD505-2E9C-101B-9397-08002B2CF9AE}" pid="6" name="Property_x0020_Management_x0020_Activity">
    <vt:lpwstr/>
  </property>
  <property fmtid="{D5CDD505-2E9C-101B-9397-08002B2CF9AE}" pid="7" name="MediaServiceImageTags">
    <vt:lpwstr/>
  </property>
  <property fmtid="{D5CDD505-2E9C-101B-9397-08002B2CF9AE}" pid="8" name="Record Activity">
    <vt:lpwstr/>
  </property>
  <property fmtid="{D5CDD505-2E9C-101B-9397-08002B2CF9AE}" pid="9" name="SharedWithUsers">
    <vt:lpwstr>46;#Jesse Jones;#20;#Jacqui Collinge</vt:lpwstr>
  </property>
  <property fmtid="{D5CDD505-2E9C-101B-9397-08002B2CF9AE}" pid="10" name="CalendarYear">
    <vt:lpwstr/>
  </property>
  <property fmtid="{D5CDD505-2E9C-101B-9397-08002B2CF9AE}" pid="11" name="lcf76f155ced4ddcb4097134ff3c332f">
    <vt:lpwstr/>
  </property>
  <property fmtid="{D5CDD505-2E9C-101B-9397-08002B2CF9AE}" pid="12" name="FinancialYear">
    <vt:lpwstr/>
  </property>
  <property fmtid="{D5CDD505-2E9C-101B-9397-08002B2CF9AE}" pid="13" name="ce139978aae645acb1db0a0e0d3df2f5">
    <vt:lpwstr/>
  </property>
  <property fmtid="{D5CDD505-2E9C-101B-9397-08002B2CF9AE}" pid="14" name="Property Management Activity">
    <vt:lpwstr/>
  </property>
  <property fmtid="{D5CDD505-2E9C-101B-9397-08002B2CF9AE}" pid="15" name="Ministerial Type">
    <vt:lpwstr/>
  </property>
  <property fmtid="{D5CDD505-2E9C-101B-9397-08002B2CF9AE}" pid="16" name="Record_x0020_Activity">
    <vt:lpwstr/>
  </property>
  <property fmtid="{D5CDD505-2E9C-101B-9397-08002B2CF9AE}" pid="17" name="MSIP_Label_4009eddf-846d-46a2-8a8f-ad982b694053_Enabled">
    <vt:lpwstr>true</vt:lpwstr>
  </property>
  <property fmtid="{D5CDD505-2E9C-101B-9397-08002B2CF9AE}" pid="18" name="MSIP_Label_4009eddf-846d-46a2-8a8f-ad982b694053_SetDate">
    <vt:lpwstr>2026-03-10T09:08:07Z</vt:lpwstr>
  </property>
  <property fmtid="{D5CDD505-2E9C-101B-9397-08002B2CF9AE}" pid="19" name="MSIP_Label_4009eddf-846d-46a2-8a8f-ad982b694053_Method">
    <vt:lpwstr>Privileged</vt:lpwstr>
  </property>
  <property fmtid="{D5CDD505-2E9C-101B-9397-08002B2CF9AE}" pid="20" name="MSIP_Label_4009eddf-846d-46a2-8a8f-ad982b694053_Name">
    <vt:lpwstr>UNCLASSIFIED</vt:lpwstr>
  </property>
  <property fmtid="{D5CDD505-2E9C-101B-9397-08002B2CF9AE}" pid="21" name="MSIP_Label_4009eddf-846d-46a2-8a8f-ad982b694053_SiteId">
    <vt:lpwstr>e6d2d4cc-b762-486e-8894-4f5f440d5f31</vt:lpwstr>
  </property>
  <property fmtid="{D5CDD505-2E9C-101B-9397-08002B2CF9AE}" pid="22" name="MSIP_Label_4009eddf-846d-46a2-8a8f-ad982b694053_ActionId">
    <vt:lpwstr>b52e0399-aea1-4d7e-88af-39e304baf9b9</vt:lpwstr>
  </property>
  <property fmtid="{D5CDD505-2E9C-101B-9397-08002B2CF9AE}" pid="23" name="MSIP_Label_4009eddf-846d-46a2-8a8f-ad982b694053_ContentBits">
    <vt:lpwstr>3</vt:lpwstr>
  </property>
  <property fmtid="{D5CDD505-2E9C-101B-9397-08002B2CF9AE}" pid="24" name="MSIP_Label_4009eddf-846d-46a2-8a8f-ad982b694053_Tag">
    <vt:lpwstr>10, 0, 1, 1</vt:lpwstr>
  </property>
</Properties>
</file>