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govtnz.sharepoint.com/sites/MoETPRProcurementExcellence/Shared Documents/2 - Procurement Capability and Insights/16 GPR Implementation Oct 2025/Infrastructure documents/School-led/Step 4 - Evaluate Offers/"/>
    </mc:Choice>
  </mc:AlternateContent>
  <xr:revisionPtr revIDLastSave="33" documentId="8_{3D645100-8D0C-42DA-B86D-106D88C87B7F}" xr6:coauthVersionLast="47" xr6:coauthVersionMax="47" xr10:uidLastSave="{65B6F5B2-20FF-4446-B55D-8954B8B4C75D}"/>
  <bookViews>
    <workbookView xWindow="-120" yWindow="-120" windowWidth="29040" windowHeight="15720" tabRatio="731" xr2:uid="{00000000-000D-0000-FFFF-FFFF00000000}"/>
  </bookViews>
  <sheets>
    <sheet name="Instructions" sheetId="15" r:id="rId1"/>
    <sheet name="Summary" sheetId="5" r:id="rId2"/>
    <sheet name=" Price" sheetId="4" r:id="rId3"/>
    <sheet name="Non-price" sheetId="1" r:id="rId4"/>
    <sheet name="Evaluator 1" sheetId="9" r:id="rId5"/>
    <sheet name="Evaluator 2" sheetId="10" r:id="rId6"/>
    <sheet name="Evaluator 3" sheetId="11" r:id="rId7"/>
    <sheet name="Evaluator 4" sheetId="12" r:id="rId8"/>
    <sheet name="Evaluator 5" sheetId="13" r:id="rId9"/>
    <sheet name="Evaluator 6" sheetId="14" r:id="rId10"/>
  </sheets>
  <definedNames>
    <definedName name="_xlnm._FilterDatabase" localSheetId="3" hidden="1">'Non-price'!$G$5:$G$22</definedName>
    <definedName name="_xlnm.Print_Area" localSheetId="1">Summary!$A$1:$W$44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4" l="1"/>
  <c r="E48" i="4" s="1"/>
  <c r="C49" i="4"/>
  <c r="F48" i="4" l="1"/>
  <c r="G48" i="4" s="1"/>
  <c r="E49" i="4"/>
  <c r="D49" i="4"/>
  <c r="F49" i="4" l="1"/>
  <c r="G49" i="4"/>
  <c r="H48" i="4"/>
  <c r="H49" i="4" l="1"/>
  <c r="I48" i="4"/>
  <c r="J48" i="4" l="1"/>
  <c r="I49" i="4"/>
  <c r="J49" i="4" l="1"/>
  <c r="K48" i="4"/>
  <c r="K49" i="4" l="1"/>
  <c r="L48" i="4"/>
  <c r="M48" i="4" l="1"/>
  <c r="L49" i="4"/>
  <c r="N48" i="4" l="1"/>
  <c r="M49" i="4"/>
  <c r="N49" i="4" l="1"/>
  <c r="O48" i="4"/>
  <c r="P48" i="4" l="1"/>
  <c r="O49" i="4"/>
  <c r="Q48" i="4" l="1"/>
  <c r="Q49" i="4" s="1"/>
  <c r="P49" i="4"/>
  <c r="Q41" i="4" l="1"/>
  <c r="Q46" i="4" s="1"/>
  <c r="P41" i="4"/>
  <c r="P46" i="4" s="1"/>
  <c r="O41" i="4"/>
  <c r="O46" i="4" s="1"/>
  <c r="N41" i="4"/>
  <c r="M41" i="4"/>
  <c r="M46" i="4" s="1"/>
  <c r="L41" i="4"/>
  <c r="L46" i="4" s="1"/>
  <c r="K41" i="4"/>
  <c r="J41" i="4"/>
  <c r="J46" i="4" s="1"/>
  <c r="I41" i="4"/>
  <c r="I46" i="4" s="1"/>
  <c r="H41" i="4"/>
  <c r="H46" i="4" s="1"/>
  <c r="G41" i="4"/>
  <c r="G46" i="4" s="1"/>
  <c r="F41" i="4"/>
  <c r="E41" i="4"/>
  <c r="E46" i="4" s="1"/>
  <c r="D41" i="4"/>
  <c r="D46" i="4" s="1"/>
  <c r="C41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C24" i="4"/>
  <c r="C42" i="4" l="1"/>
  <c r="K46" i="4"/>
  <c r="C46" i="4"/>
  <c r="F46" i="4"/>
  <c r="N46" i="4"/>
  <c r="D42" i="4" l="1"/>
  <c r="C45" i="4"/>
  <c r="E42" i="4" l="1"/>
  <c r="D45" i="4"/>
  <c r="F42" i="4" l="1"/>
  <c r="E45" i="4"/>
  <c r="F45" i="4" l="1"/>
  <c r="G42" i="4"/>
  <c r="G45" i="4" l="1"/>
  <c r="H42" i="4"/>
  <c r="H45" i="4" l="1"/>
  <c r="I42" i="4"/>
  <c r="J42" i="4" l="1"/>
  <c r="I45" i="4"/>
  <c r="K42" i="4" l="1"/>
  <c r="J45" i="4"/>
  <c r="L42" i="4" l="1"/>
  <c r="K45" i="4"/>
  <c r="M42" i="4" l="1"/>
  <c r="L45" i="4"/>
  <c r="M45" i="4" l="1"/>
  <c r="N42" i="4"/>
  <c r="N45" i="4" l="1"/>
  <c r="O42" i="4"/>
  <c r="O45" i="4" l="1"/>
  <c r="P42" i="4"/>
  <c r="P45" i="4" l="1"/>
  <c r="Q42" i="4"/>
  <c r="Q45" i="4" l="1"/>
  <c r="P29" i="5" l="1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250" i="1" l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B271" i="1"/>
  <c r="B252" i="1"/>
  <c r="B233" i="1"/>
  <c r="BJ2" i="14" l="1"/>
  <c r="BF2" i="14"/>
  <c r="BB2" i="14"/>
  <c r="BJ2" i="13"/>
  <c r="BF2" i="13"/>
  <c r="BB2" i="13"/>
  <c r="BJ2" i="12"/>
  <c r="BF2" i="12"/>
  <c r="BB2" i="12"/>
  <c r="BJ2" i="11"/>
  <c r="BF2" i="11"/>
  <c r="BB2" i="11"/>
  <c r="BJ2" i="10"/>
  <c r="BF2" i="10"/>
  <c r="BB2" i="10"/>
  <c r="BJ2" i="9"/>
  <c r="BB2" i="9"/>
  <c r="BF2" i="9"/>
  <c r="Q4" i="4"/>
  <c r="P4" i="4"/>
  <c r="Q27" i="4"/>
  <c r="P27" i="4"/>
  <c r="O27" i="4"/>
  <c r="Q25" i="4"/>
  <c r="P25" i="4"/>
  <c r="O25" i="4"/>
  <c r="Q12" i="4"/>
  <c r="P12" i="4"/>
  <c r="O12" i="4"/>
  <c r="D283" i="1"/>
  <c r="N283" i="1" s="1"/>
  <c r="D277" i="1"/>
  <c r="N277" i="1" s="1"/>
  <c r="D271" i="1"/>
  <c r="N271" i="1" s="1"/>
  <c r="D264" i="1"/>
  <c r="N264" i="1" s="1"/>
  <c r="D258" i="1"/>
  <c r="N258" i="1" s="1"/>
  <c r="D252" i="1"/>
  <c r="N252" i="1" s="1"/>
  <c r="D245" i="1"/>
  <c r="N245" i="1" s="1"/>
  <c r="D239" i="1"/>
  <c r="N239" i="1" s="1"/>
  <c r="D233" i="1"/>
  <c r="N233" i="1" s="1"/>
  <c r="O43" i="4" l="1"/>
  <c r="O44" i="4" s="1"/>
  <c r="O47" i="4" s="1"/>
  <c r="Q43" i="4"/>
  <c r="Q44" i="4" s="1"/>
  <c r="Q47" i="4" s="1"/>
  <c r="O28" i="4"/>
  <c r="P43" i="4"/>
  <c r="P44" i="4" s="1"/>
  <c r="P47" i="4" s="1"/>
  <c r="P28" i="4"/>
  <c r="Q28" i="4"/>
  <c r="N27" i="4"/>
  <c r="M27" i="4"/>
  <c r="L27" i="4"/>
  <c r="K27" i="4"/>
  <c r="J27" i="4"/>
  <c r="I27" i="4"/>
  <c r="H27" i="4"/>
  <c r="G27" i="4"/>
  <c r="F27" i="4"/>
  <c r="E27" i="4"/>
  <c r="D27" i="4"/>
  <c r="N4" i="4"/>
  <c r="M4" i="4"/>
  <c r="L4" i="4"/>
  <c r="K4" i="4"/>
  <c r="J4" i="4"/>
  <c r="I4" i="4"/>
  <c r="H4" i="4"/>
  <c r="G4" i="4"/>
  <c r="F4" i="4"/>
  <c r="E4" i="4"/>
  <c r="D4" i="4"/>
  <c r="C4" i="4"/>
  <c r="N25" i="4"/>
  <c r="M25" i="4"/>
  <c r="L25" i="4"/>
  <c r="K25" i="4"/>
  <c r="J25" i="4"/>
  <c r="I25" i="4"/>
  <c r="H25" i="4"/>
  <c r="G25" i="4"/>
  <c r="F25" i="4"/>
  <c r="E25" i="4"/>
  <c r="D25" i="4"/>
  <c r="C25" i="4"/>
  <c r="C43" i="4" s="1"/>
  <c r="C44" i="4" s="1"/>
  <c r="B214" i="1"/>
  <c r="B195" i="1"/>
  <c r="B176" i="1"/>
  <c r="B157" i="1"/>
  <c r="B138" i="1"/>
  <c r="B119" i="1"/>
  <c r="B100" i="1"/>
  <c r="B81" i="1"/>
  <c r="B62" i="1"/>
  <c r="B43" i="1"/>
  <c r="B24" i="1"/>
  <c r="B5" i="1"/>
  <c r="P195" i="1"/>
  <c r="P196" i="1"/>
  <c r="P197" i="1"/>
  <c r="P198" i="1"/>
  <c r="P199" i="1"/>
  <c r="P200" i="1"/>
  <c r="J3" i="1"/>
  <c r="I3" i="1"/>
  <c r="H3" i="1"/>
  <c r="G3" i="1"/>
  <c r="F3" i="1"/>
  <c r="E3" i="1"/>
  <c r="J4" i="1"/>
  <c r="I4" i="1"/>
  <c r="H4" i="1"/>
  <c r="G4" i="1"/>
  <c r="F4" i="1"/>
  <c r="C47" i="4" l="1"/>
  <c r="K29" i="4"/>
  <c r="K43" i="4"/>
  <c r="K44" i="4" s="1"/>
  <c r="K47" i="4" s="1"/>
  <c r="H43" i="4"/>
  <c r="H44" i="4" s="1"/>
  <c r="H47" i="4" s="1"/>
  <c r="D43" i="4"/>
  <c r="D44" i="4" s="1"/>
  <c r="D47" i="4" s="1"/>
  <c r="L43" i="4"/>
  <c r="L44" i="4" s="1"/>
  <c r="L47" i="4" s="1"/>
  <c r="G43" i="4"/>
  <c r="G44" i="4" s="1"/>
  <c r="G47" i="4" s="1"/>
  <c r="I43" i="4"/>
  <c r="I44" i="4" s="1"/>
  <c r="I47" i="4" s="1"/>
  <c r="E43" i="4"/>
  <c r="E44" i="4" s="1"/>
  <c r="E47" i="4" s="1"/>
  <c r="M43" i="4"/>
  <c r="M44" i="4" s="1"/>
  <c r="M47" i="4" s="1"/>
  <c r="J43" i="4"/>
  <c r="J44" i="4" s="1"/>
  <c r="J47" i="4" s="1"/>
  <c r="F43" i="4"/>
  <c r="F44" i="4" s="1"/>
  <c r="F47" i="4" s="1"/>
  <c r="N43" i="4"/>
  <c r="N44" i="4" s="1"/>
  <c r="N47" i="4" s="1"/>
  <c r="C28" i="4"/>
  <c r="C26" i="4"/>
  <c r="C29" i="4"/>
  <c r="L29" i="4"/>
  <c r="M29" i="4"/>
  <c r="F28" i="4"/>
  <c r="F29" i="4"/>
  <c r="N28" i="4"/>
  <c r="N29" i="4"/>
  <c r="G29" i="4"/>
  <c r="D29" i="4"/>
  <c r="H29" i="4"/>
  <c r="P29" i="4"/>
  <c r="O29" i="4"/>
  <c r="E29" i="4"/>
  <c r="I29" i="4"/>
  <c r="J29" i="4"/>
  <c r="Q29" i="4"/>
  <c r="I28" i="4"/>
  <c r="D28" i="4"/>
  <c r="J271" i="1"/>
  <c r="J277" i="1"/>
  <c r="J283" i="1"/>
  <c r="J264" i="1"/>
  <c r="J252" i="1"/>
  <c r="J233" i="1"/>
  <c r="J245" i="1"/>
  <c r="J258" i="1"/>
  <c r="J239" i="1"/>
  <c r="E283" i="1"/>
  <c r="E277" i="1"/>
  <c r="E245" i="1"/>
  <c r="E252" i="1"/>
  <c r="E271" i="1"/>
  <c r="E264" i="1"/>
  <c r="E258" i="1"/>
  <c r="E239" i="1"/>
  <c r="E233" i="1"/>
  <c r="F258" i="1"/>
  <c r="F252" i="1"/>
  <c r="F239" i="1"/>
  <c r="F245" i="1"/>
  <c r="F283" i="1"/>
  <c r="F271" i="1"/>
  <c r="F233" i="1"/>
  <c r="F277" i="1"/>
  <c r="F264" i="1"/>
  <c r="I264" i="1"/>
  <c r="I245" i="1"/>
  <c r="I239" i="1"/>
  <c r="I233" i="1"/>
  <c r="I283" i="1"/>
  <c r="I277" i="1"/>
  <c r="I258" i="1"/>
  <c r="I271" i="1"/>
  <c r="I252" i="1"/>
  <c r="G233" i="1"/>
  <c r="G271" i="1"/>
  <c r="G283" i="1"/>
  <c r="G277" i="1"/>
  <c r="G252" i="1"/>
  <c r="G258" i="1"/>
  <c r="G264" i="1"/>
  <c r="G245" i="1"/>
  <c r="G239" i="1"/>
  <c r="H277" i="1"/>
  <c r="H271" i="1"/>
  <c r="H264" i="1"/>
  <c r="H258" i="1"/>
  <c r="H252" i="1"/>
  <c r="H239" i="1"/>
  <c r="H233" i="1"/>
  <c r="H245" i="1"/>
  <c r="H283" i="1"/>
  <c r="H28" i="4"/>
  <c r="J28" i="4"/>
  <c r="E28" i="4"/>
  <c r="M28" i="4"/>
  <c r="I195" i="1"/>
  <c r="O287" i="1"/>
  <c r="O275" i="1"/>
  <c r="O262" i="1"/>
  <c r="O268" i="1"/>
  <c r="O256" i="1"/>
  <c r="O243" i="1"/>
  <c r="O249" i="1"/>
  <c r="O281" i="1"/>
  <c r="O237" i="1"/>
  <c r="J214" i="1"/>
  <c r="O269" i="1"/>
  <c r="O257" i="1"/>
  <c r="O244" i="1"/>
  <c r="O282" i="1"/>
  <c r="O263" i="1"/>
  <c r="O288" i="1"/>
  <c r="O250" i="1"/>
  <c r="O238" i="1"/>
  <c r="O276" i="1"/>
  <c r="E201" i="1"/>
  <c r="O283" i="1"/>
  <c r="O233" i="1"/>
  <c r="O271" i="1"/>
  <c r="O258" i="1"/>
  <c r="O264" i="1"/>
  <c r="O252" i="1"/>
  <c r="O239" i="1"/>
  <c r="O277" i="1"/>
  <c r="O245" i="1"/>
  <c r="F214" i="1"/>
  <c r="O265" i="1"/>
  <c r="O253" i="1"/>
  <c r="O240" i="1"/>
  <c r="O278" i="1"/>
  <c r="O234" i="1"/>
  <c r="O272" i="1"/>
  <c r="O259" i="1"/>
  <c r="O246" i="1"/>
  <c r="O284" i="1"/>
  <c r="G5" i="1"/>
  <c r="O235" i="1"/>
  <c r="O285" i="1"/>
  <c r="O266" i="1"/>
  <c r="O273" i="1"/>
  <c r="O260" i="1"/>
  <c r="O247" i="1"/>
  <c r="O241" i="1"/>
  <c r="O254" i="1"/>
  <c r="O279" i="1"/>
  <c r="H226" i="1"/>
  <c r="O274" i="1"/>
  <c r="O261" i="1"/>
  <c r="O248" i="1"/>
  <c r="O255" i="1"/>
  <c r="O286" i="1"/>
  <c r="O280" i="1"/>
  <c r="O267" i="1"/>
  <c r="O242" i="1"/>
  <c r="O236" i="1"/>
  <c r="J5" i="1"/>
  <c r="G87" i="1"/>
  <c r="G68" i="1"/>
  <c r="G112" i="1"/>
  <c r="G30" i="1"/>
  <c r="G81" i="1"/>
  <c r="G169" i="1"/>
  <c r="G195" i="1"/>
  <c r="G182" i="1"/>
  <c r="G226" i="1"/>
  <c r="E55" i="1"/>
  <c r="E106" i="1"/>
  <c r="E182" i="1"/>
  <c r="O195" i="1"/>
  <c r="E93" i="1"/>
  <c r="E144" i="1"/>
  <c r="E220" i="1"/>
  <c r="G28" i="4"/>
  <c r="K28" i="4"/>
  <c r="L28" i="4"/>
  <c r="E24" i="1"/>
  <c r="E62" i="1"/>
  <c r="E169" i="1"/>
  <c r="E207" i="1"/>
  <c r="E30" i="1"/>
  <c r="E68" i="1"/>
  <c r="E131" i="1"/>
  <c r="E5" i="1"/>
  <c r="E100" i="1"/>
  <c r="E138" i="1"/>
  <c r="E176" i="1"/>
  <c r="E214" i="1"/>
  <c r="G43" i="1"/>
  <c r="G74" i="1"/>
  <c r="G125" i="1"/>
  <c r="G138" i="1"/>
  <c r="G201" i="1"/>
  <c r="G24" i="1"/>
  <c r="G131" i="1"/>
  <c r="G176" i="1"/>
  <c r="J17" i="1"/>
  <c r="J55" i="1"/>
  <c r="J87" i="1"/>
  <c r="J125" i="1"/>
  <c r="J169" i="1"/>
  <c r="J201" i="1"/>
  <c r="J30" i="1"/>
  <c r="J43" i="1"/>
  <c r="J68" i="1"/>
  <c r="J106" i="1"/>
  <c r="J144" i="1"/>
  <c r="J157" i="1"/>
  <c r="J182" i="1"/>
  <c r="J220" i="1"/>
  <c r="J11" i="1"/>
  <c r="J36" i="1"/>
  <c r="J49" i="1"/>
  <c r="J74" i="1"/>
  <c r="J81" i="1"/>
  <c r="J112" i="1"/>
  <c r="J119" i="1"/>
  <c r="J150" i="1"/>
  <c r="J163" i="1"/>
  <c r="J188" i="1"/>
  <c r="J195" i="1"/>
  <c r="J226" i="1"/>
  <c r="J24" i="1"/>
  <c r="J62" i="1"/>
  <c r="J93" i="1"/>
  <c r="J100" i="1"/>
  <c r="J131" i="1"/>
  <c r="J138" i="1"/>
  <c r="J176" i="1"/>
  <c r="O200" i="1"/>
  <c r="J207" i="1"/>
  <c r="I81" i="1"/>
  <c r="I163" i="1"/>
  <c r="I43" i="1"/>
  <c r="I74" i="1"/>
  <c r="I87" i="1"/>
  <c r="I100" i="1"/>
  <c r="I150" i="1"/>
  <c r="I169" i="1"/>
  <c r="I176" i="1"/>
  <c r="I207" i="1"/>
  <c r="I220" i="1"/>
  <c r="I68" i="1"/>
  <c r="I201" i="1"/>
  <c r="I24" i="1"/>
  <c r="I30" i="1"/>
  <c r="I49" i="1"/>
  <c r="I93" i="1"/>
  <c r="I106" i="1"/>
  <c r="I119" i="1"/>
  <c r="I182" i="1"/>
  <c r="O199" i="1"/>
  <c r="I226" i="1"/>
  <c r="I131" i="1"/>
  <c r="I144" i="1"/>
  <c r="I214" i="1"/>
  <c r="I11" i="1"/>
  <c r="I5" i="1"/>
  <c r="I17" i="1"/>
  <c r="I36" i="1"/>
  <c r="I55" i="1"/>
  <c r="I62" i="1"/>
  <c r="I112" i="1"/>
  <c r="I125" i="1"/>
  <c r="I138" i="1"/>
  <c r="I157" i="1"/>
  <c r="I188" i="1"/>
  <c r="H17" i="1"/>
  <c r="H55" i="1"/>
  <c r="H68" i="1"/>
  <c r="H125" i="1"/>
  <c r="H144" i="1"/>
  <c r="H182" i="1"/>
  <c r="H11" i="1"/>
  <c r="H36" i="1"/>
  <c r="H74" i="1"/>
  <c r="H93" i="1"/>
  <c r="H112" i="1"/>
  <c r="H131" i="1"/>
  <c r="H150" i="1"/>
  <c r="H188" i="1"/>
  <c r="O198" i="1"/>
  <c r="H195" i="1"/>
  <c r="H214" i="1"/>
  <c r="H30" i="1"/>
  <c r="H87" i="1"/>
  <c r="H106" i="1"/>
  <c r="H169" i="1"/>
  <c r="H5" i="1"/>
  <c r="H43" i="1"/>
  <c r="H157" i="1"/>
  <c r="H201" i="1"/>
  <c r="H220" i="1"/>
  <c r="H24" i="1"/>
  <c r="H49" i="1"/>
  <c r="H62" i="1"/>
  <c r="H81" i="1"/>
  <c r="H100" i="1"/>
  <c r="H119" i="1"/>
  <c r="H138" i="1"/>
  <c r="H163" i="1"/>
  <c r="H176" i="1"/>
  <c r="H207" i="1"/>
  <c r="G11" i="1"/>
  <c r="G17" i="1"/>
  <c r="G36" i="1"/>
  <c r="G49" i="1"/>
  <c r="G93" i="1"/>
  <c r="G100" i="1"/>
  <c r="G144" i="1"/>
  <c r="G157" i="1"/>
  <c r="G188" i="1"/>
  <c r="G207" i="1"/>
  <c r="G214" i="1"/>
  <c r="G55" i="1"/>
  <c r="G62" i="1"/>
  <c r="G106" i="1"/>
  <c r="G119" i="1"/>
  <c r="G150" i="1"/>
  <c r="G163" i="1"/>
  <c r="O197" i="1"/>
  <c r="G220" i="1"/>
  <c r="F68" i="1"/>
  <c r="F119" i="1"/>
  <c r="F207" i="1"/>
  <c r="F220" i="1"/>
  <c r="F74" i="1"/>
  <c r="F93" i="1"/>
  <c r="F106" i="1"/>
  <c r="F125" i="1"/>
  <c r="F138" i="1"/>
  <c r="F157" i="1"/>
  <c r="F226" i="1"/>
  <c r="F55" i="1"/>
  <c r="F87" i="1"/>
  <c r="F188" i="1"/>
  <c r="F5" i="1"/>
  <c r="F11" i="1"/>
  <c r="F24" i="1"/>
  <c r="F43" i="1"/>
  <c r="F112" i="1"/>
  <c r="F131" i="1"/>
  <c r="F144" i="1"/>
  <c r="F163" i="1"/>
  <c r="F176" i="1"/>
  <c r="O196" i="1"/>
  <c r="F195" i="1"/>
  <c r="F36" i="1"/>
  <c r="F100" i="1"/>
  <c r="F17" i="1"/>
  <c r="F30" i="1"/>
  <c r="F49" i="1"/>
  <c r="F62" i="1"/>
  <c r="F81" i="1"/>
  <c r="F150" i="1"/>
  <c r="F169" i="1"/>
  <c r="F182" i="1"/>
  <c r="F201" i="1"/>
  <c r="E11" i="1"/>
  <c r="E36" i="1"/>
  <c r="E43" i="1"/>
  <c r="E74" i="1"/>
  <c r="E81" i="1"/>
  <c r="E112" i="1"/>
  <c r="E119" i="1"/>
  <c r="E150" i="1"/>
  <c r="E157" i="1"/>
  <c r="E188" i="1"/>
  <c r="E195" i="1"/>
  <c r="E226" i="1"/>
  <c r="E17" i="1"/>
  <c r="E49" i="1"/>
  <c r="E87" i="1"/>
  <c r="E125" i="1"/>
  <c r="E163" i="1"/>
  <c r="N12" i="4"/>
  <c r="M12" i="4"/>
  <c r="L12" i="4"/>
  <c r="K12" i="4"/>
  <c r="J12" i="4"/>
  <c r="I12" i="4"/>
  <c r="H12" i="4"/>
  <c r="G12" i="4"/>
  <c r="F12" i="4"/>
  <c r="E12" i="4"/>
  <c r="D12" i="4"/>
  <c r="C12" i="4"/>
  <c r="D26" i="4" l="1"/>
  <c r="Q28" i="5"/>
  <c r="Q27" i="5"/>
  <c r="Q29" i="5"/>
  <c r="K264" i="1"/>
  <c r="L264" i="1" s="1"/>
  <c r="I28" i="5" s="1"/>
  <c r="K239" i="1"/>
  <c r="L239" i="1" s="1"/>
  <c r="F27" i="5" s="1"/>
  <c r="K258" i="1"/>
  <c r="L258" i="1" s="1"/>
  <c r="F28" i="5" s="1"/>
  <c r="K245" i="1"/>
  <c r="L245" i="1" s="1"/>
  <c r="I27" i="5" s="1"/>
  <c r="K233" i="1"/>
  <c r="L233" i="1" s="1"/>
  <c r="C27" i="5" s="1"/>
  <c r="K252" i="1"/>
  <c r="L252" i="1" s="1"/>
  <c r="C28" i="5" s="1"/>
  <c r="K182" i="1"/>
  <c r="K214" i="1"/>
  <c r="K176" i="1"/>
  <c r="K5" i="1"/>
  <c r="K106" i="1"/>
  <c r="K201" i="1"/>
  <c r="K68" i="1"/>
  <c r="K100" i="1"/>
  <c r="K93" i="1"/>
  <c r="K30" i="1"/>
  <c r="K207" i="1"/>
  <c r="K226" i="1"/>
  <c r="K220" i="1"/>
  <c r="K169" i="1"/>
  <c r="K163" i="1"/>
  <c r="K138" i="1"/>
  <c r="K144" i="1"/>
  <c r="K62" i="1"/>
  <c r="K36" i="1"/>
  <c r="K24" i="1"/>
  <c r="K49" i="1"/>
  <c r="K157" i="1"/>
  <c r="K87" i="1"/>
  <c r="K81" i="1"/>
  <c r="K112" i="1"/>
  <c r="K43" i="1"/>
  <c r="K74" i="1"/>
  <c r="K188" i="1"/>
  <c r="K131" i="1"/>
  <c r="K125" i="1"/>
  <c r="K195" i="1"/>
  <c r="K150" i="1"/>
  <c r="K55" i="1"/>
  <c r="K119" i="1"/>
  <c r="K17" i="1"/>
  <c r="K11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2" i="1"/>
  <c r="P63" i="1"/>
  <c r="E26" i="4" l="1"/>
  <c r="L28" i="5"/>
  <c r="L27" i="5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D226" i="1"/>
  <c r="N226" i="1" s="1"/>
  <c r="D220" i="1"/>
  <c r="N220" i="1" s="1"/>
  <c r="D214" i="1"/>
  <c r="N214" i="1" s="1"/>
  <c r="D207" i="1"/>
  <c r="N207" i="1" s="1"/>
  <c r="D201" i="1"/>
  <c r="N201" i="1" s="1"/>
  <c r="D195" i="1"/>
  <c r="D188" i="1"/>
  <c r="N188" i="1" s="1"/>
  <c r="D182" i="1"/>
  <c r="N182" i="1" s="1"/>
  <c r="D176" i="1"/>
  <c r="N176" i="1" s="1"/>
  <c r="D169" i="1"/>
  <c r="N169" i="1" s="1"/>
  <c r="D163" i="1"/>
  <c r="N163" i="1" s="1"/>
  <c r="D157" i="1"/>
  <c r="N157" i="1" s="1"/>
  <c r="D150" i="1"/>
  <c r="N150" i="1" s="1"/>
  <c r="D144" i="1"/>
  <c r="N144" i="1" s="1"/>
  <c r="D138" i="1"/>
  <c r="N138" i="1" s="1"/>
  <c r="D131" i="1"/>
  <c r="N131" i="1" s="1"/>
  <c r="D125" i="1"/>
  <c r="N125" i="1" s="1"/>
  <c r="D119" i="1"/>
  <c r="N119" i="1" s="1"/>
  <c r="D112" i="1"/>
  <c r="N112" i="1" s="1"/>
  <c r="D106" i="1"/>
  <c r="N106" i="1" s="1"/>
  <c r="D100" i="1"/>
  <c r="N100" i="1" s="1"/>
  <c r="D93" i="1"/>
  <c r="N93" i="1" s="1"/>
  <c r="D87" i="1"/>
  <c r="N87" i="1" s="1"/>
  <c r="D81" i="1"/>
  <c r="N81" i="1" s="1"/>
  <c r="D74" i="1"/>
  <c r="N74" i="1" s="1"/>
  <c r="D68" i="1"/>
  <c r="N68" i="1" s="1"/>
  <c r="D62" i="1"/>
  <c r="N62" i="1" s="1"/>
  <c r="D55" i="1"/>
  <c r="N55" i="1" s="1"/>
  <c r="D49" i="1"/>
  <c r="N49" i="1" s="1"/>
  <c r="D43" i="1"/>
  <c r="N43" i="1" s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4" i="1"/>
  <c r="P25" i="1"/>
  <c r="D36" i="1"/>
  <c r="N36" i="1" s="1"/>
  <c r="D30" i="1"/>
  <c r="N30" i="1" s="1"/>
  <c r="D24" i="1"/>
  <c r="N24" i="1" s="1"/>
  <c r="P5" i="1"/>
  <c r="P6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B2" i="14"/>
  <c r="C6" i="14"/>
  <c r="C5" i="14"/>
  <c r="C4" i="14"/>
  <c r="AX2" i="14"/>
  <c r="AT2" i="14"/>
  <c r="AP2" i="14"/>
  <c r="AL2" i="14"/>
  <c r="AH2" i="14"/>
  <c r="AD2" i="14"/>
  <c r="Z2" i="14"/>
  <c r="V2" i="14"/>
  <c r="R2" i="14"/>
  <c r="N2" i="14"/>
  <c r="J2" i="14"/>
  <c r="F2" i="14"/>
  <c r="B2" i="13"/>
  <c r="C6" i="13"/>
  <c r="C5" i="13"/>
  <c r="C4" i="13"/>
  <c r="AX2" i="13"/>
  <c r="AT2" i="13"/>
  <c r="AP2" i="13"/>
  <c r="AL2" i="13"/>
  <c r="AH2" i="13"/>
  <c r="AD2" i="13"/>
  <c r="Z2" i="13"/>
  <c r="V2" i="13"/>
  <c r="R2" i="13"/>
  <c r="N2" i="13"/>
  <c r="J2" i="13"/>
  <c r="F2" i="13"/>
  <c r="B2" i="12"/>
  <c r="C6" i="12"/>
  <c r="C5" i="12"/>
  <c r="C4" i="12"/>
  <c r="AX2" i="12"/>
  <c r="AT2" i="12"/>
  <c r="AP2" i="12"/>
  <c r="AL2" i="12"/>
  <c r="AH2" i="12"/>
  <c r="AD2" i="12"/>
  <c r="Z2" i="12"/>
  <c r="V2" i="12"/>
  <c r="R2" i="12"/>
  <c r="N2" i="12"/>
  <c r="J2" i="12"/>
  <c r="F2" i="12"/>
  <c r="B2" i="11"/>
  <c r="C6" i="11"/>
  <c r="C5" i="11"/>
  <c r="C4" i="11"/>
  <c r="AX2" i="11"/>
  <c r="AT2" i="11"/>
  <c r="AP2" i="11"/>
  <c r="AL2" i="11"/>
  <c r="AH2" i="11"/>
  <c r="AD2" i="11"/>
  <c r="Z2" i="11"/>
  <c r="V2" i="11"/>
  <c r="R2" i="11"/>
  <c r="N2" i="11"/>
  <c r="J2" i="11"/>
  <c r="F2" i="11"/>
  <c r="B2" i="10"/>
  <c r="C6" i="10"/>
  <c r="C5" i="10"/>
  <c r="C4" i="10"/>
  <c r="AX2" i="10"/>
  <c r="AT2" i="10"/>
  <c r="AP2" i="10"/>
  <c r="AL2" i="10"/>
  <c r="AH2" i="10"/>
  <c r="AD2" i="10"/>
  <c r="Z2" i="10"/>
  <c r="V2" i="10"/>
  <c r="R2" i="10"/>
  <c r="N2" i="10"/>
  <c r="J2" i="10"/>
  <c r="F2" i="10"/>
  <c r="AX2" i="9"/>
  <c r="AT2" i="9"/>
  <c r="AP2" i="9"/>
  <c r="AL2" i="9"/>
  <c r="AH2" i="9"/>
  <c r="AD2" i="9"/>
  <c r="Z2" i="9"/>
  <c r="V2" i="9"/>
  <c r="R2" i="9"/>
  <c r="N2" i="9"/>
  <c r="J2" i="9"/>
  <c r="C6" i="9"/>
  <c r="C5" i="9"/>
  <c r="C4" i="9"/>
  <c r="B2" i="9"/>
  <c r="F2" i="9"/>
  <c r="F26" i="4" l="1"/>
  <c r="AU4" i="10"/>
  <c r="BK4" i="10"/>
  <c r="BG4" i="10"/>
  <c r="BC4" i="10"/>
  <c r="AU4" i="11"/>
  <c r="BC4" i="11"/>
  <c r="BK4" i="11"/>
  <c r="BG4" i="11"/>
  <c r="AU4" i="12"/>
  <c r="BK4" i="12"/>
  <c r="BG4" i="12"/>
  <c r="BC4" i="12"/>
  <c r="AU4" i="13"/>
  <c r="BG4" i="13"/>
  <c r="BC4" i="13"/>
  <c r="BK4" i="13"/>
  <c r="AQ5" i="10"/>
  <c r="BK5" i="10"/>
  <c r="BG5" i="10"/>
  <c r="BC5" i="10"/>
  <c r="AE5" i="11"/>
  <c r="BK5" i="11"/>
  <c r="BG5" i="11"/>
  <c r="BC5" i="11"/>
  <c r="AQ5" i="12"/>
  <c r="BK5" i="12"/>
  <c r="BC5" i="12"/>
  <c r="BG5" i="12"/>
  <c r="AQ5" i="13"/>
  <c r="BK5" i="13"/>
  <c r="BG5" i="13"/>
  <c r="BC5" i="13"/>
  <c r="AU4" i="14"/>
  <c r="BG4" i="14"/>
  <c r="BC4" i="14"/>
  <c r="BK4" i="14"/>
  <c r="AA6" i="10"/>
  <c r="BG6" i="10"/>
  <c r="BC6" i="10"/>
  <c r="BK6" i="10"/>
  <c r="AQ6" i="11"/>
  <c r="BC6" i="11"/>
  <c r="BK6" i="11"/>
  <c r="BG6" i="11"/>
  <c r="AQ6" i="12"/>
  <c r="BG6" i="12"/>
  <c r="BC6" i="12"/>
  <c r="BK6" i="12"/>
  <c r="AA6" i="13"/>
  <c r="BC6" i="13"/>
  <c r="BK6" i="13"/>
  <c r="BG6" i="13"/>
  <c r="BG5" i="14"/>
  <c r="BK5" i="14"/>
  <c r="K277" i="1" s="1"/>
  <c r="L277" i="1" s="1"/>
  <c r="F29" i="5" s="1"/>
  <c r="BC5" i="14"/>
  <c r="AQ6" i="13"/>
  <c r="BC6" i="14"/>
  <c r="BK6" i="14"/>
  <c r="BG6" i="14"/>
  <c r="G4" i="9"/>
  <c r="BG4" i="9"/>
  <c r="BK4" i="9"/>
  <c r="K271" i="1" s="1"/>
  <c r="L271" i="1" s="1"/>
  <c r="C29" i="5" s="1"/>
  <c r="BC4" i="9"/>
  <c r="K5" i="9"/>
  <c r="BK5" i="9"/>
  <c r="BG5" i="9"/>
  <c r="BC5" i="9"/>
  <c r="K6" i="9"/>
  <c r="BG6" i="9"/>
  <c r="BK6" i="9"/>
  <c r="BC6" i="9"/>
  <c r="AQ6" i="10"/>
  <c r="K6" i="10"/>
  <c r="AA6" i="11"/>
  <c r="K6" i="11"/>
  <c r="O6" i="10"/>
  <c r="G5" i="13"/>
  <c r="AE5" i="13"/>
  <c r="N195" i="1"/>
  <c r="L195" i="1"/>
  <c r="C25" i="5" s="1"/>
  <c r="O5" i="10"/>
  <c r="L106" i="1"/>
  <c r="F20" i="5" s="1"/>
  <c r="AE5" i="10"/>
  <c r="K6" i="13"/>
  <c r="L169" i="1"/>
  <c r="I23" i="5" s="1"/>
  <c r="AU5" i="12"/>
  <c r="AU6" i="13"/>
  <c r="AU6" i="10"/>
  <c r="O5" i="13"/>
  <c r="O6" i="13"/>
  <c r="G5" i="12"/>
  <c r="L112" i="1"/>
  <c r="I20" i="5" s="1"/>
  <c r="L163" i="1"/>
  <c r="F23" i="5" s="1"/>
  <c r="L207" i="1"/>
  <c r="I25" i="5" s="1"/>
  <c r="AA6" i="14"/>
  <c r="K6" i="14"/>
  <c r="AU6" i="14"/>
  <c r="O6" i="14"/>
  <c r="AQ6" i="14"/>
  <c r="AE6" i="14"/>
  <c r="AQ5" i="11"/>
  <c r="W5" i="11"/>
  <c r="AM5" i="11"/>
  <c r="G5" i="11"/>
  <c r="AU5" i="11"/>
  <c r="O5" i="11"/>
  <c r="AQ5" i="14"/>
  <c r="AU5" i="14"/>
  <c r="AE5" i="14"/>
  <c r="O5" i="14"/>
  <c r="L49" i="1"/>
  <c r="F17" i="5" s="1"/>
  <c r="L182" i="1"/>
  <c r="F24" i="5" s="1"/>
  <c r="L188" i="1"/>
  <c r="I24" i="5" s="1"/>
  <c r="L201" i="1"/>
  <c r="F25" i="5" s="1"/>
  <c r="C7" i="12"/>
  <c r="AU5" i="10"/>
  <c r="O5" i="12"/>
  <c r="K6" i="12"/>
  <c r="AU5" i="13"/>
  <c r="G5" i="9"/>
  <c r="L55" i="1"/>
  <c r="I17" i="5" s="1"/>
  <c r="L62" i="1"/>
  <c r="C18" i="5" s="1"/>
  <c r="L68" i="1"/>
  <c r="F18" i="5" s="1"/>
  <c r="L74" i="1"/>
  <c r="I18" i="5" s="1"/>
  <c r="L81" i="1"/>
  <c r="C19" i="5" s="1"/>
  <c r="L87" i="1"/>
  <c r="F19" i="5" s="1"/>
  <c r="L93" i="1"/>
  <c r="I19" i="5" s="1"/>
  <c r="L100" i="1"/>
  <c r="C20" i="5" s="1"/>
  <c r="C7" i="10"/>
  <c r="AE6" i="10"/>
  <c r="AE5" i="12"/>
  <c r="AA6" i="12"/>
  <c r="C7" i="13"/>
  <c r="AE6" i="13"/>
  <c r="G6" i="9"/>
  <c r="L125" i="1"/>
  <c r="F21" i="5" s="1"/>
  <c r="L131" i="1"/>
  <c r="I21" i="5" s="1"/>
  <c r="L144" i="1"/>
  <c r="F22" i="5" s="1"/>
  <c r="L150" i="1"/>
  <c r="I22" i="5" s="1"/>
  <c r="L220" i="1"/>
  <c r="F26" i="5" s="1"/>
  <c r="L226" i="1"/>
  <c r="I26" i="5" s="1"/>
  <c r="L176" i="1"/>
  <c r="C24" i="5" s="1"/>
  <c r="C7" i="14"/>
  <c r="G4" i="10"/>
  <c r="G4" i="11"/>
  <c r="G4" i="13"/>
  <c r="L119" i="1"/>
  <c r="C21" i="5" s="1"/>
  <c r="L138" i="1"/>
  <c r="C22" i="5" s="1"/>
  <c r="L157" i="1"/>
  <c r="C23" i="5" s="1"/>
  <c r="C7" i="11"/>
  <c r="G4" i="14"/>
  <c r="G4" i="12"/>
  <c r="L214" i="1"/>
  <c r="C26" i="5" s="1"/>
  <c r="L43" i="1"/>
  <c r="C17" i="5" s="1"/>
  <c r="L36" i="1"/>
  <c r="I16" i="5" s="1"/>
  <c r="L24" i="1"/>
  <c r="C16" i="5" s="1"/>
  <c r="L30" i="1"/>
  <c r="F16" i="5" s="1"/>
  <c r="S4" i="14"/>
  <c r="AY4" i="14"/>
  <c r="AI5" i="14"/>
  <c r="K4" i="14"/>
  <c r="AA4" i="14"/>
  <c r="AQ4" i="14"/>
  <c r="G5" i="14"/>
  <c r="W5" i="14"/>
  <c r="AM5" i="14"/>
  <c r="S6" i="14"/>
  <c r="AI6" i="14"/>
  <c r="AY6" i="14"/>
  <c r="AI4" i="14"/>
  <c r="W4" i="14"/>
  <c r="AM4" i="14"/>
  <c r="S5" i="14"/>
  <c r="AY5" i="14"/>
  <c r="O4" i="14"/>
  <c r="AE4" i="14"/>
  <c r="K5" i="14"/>
  <c r="AA5" i="14"/>
  <c r="G6" i="14"/>
  <c r="W6" i="14"/>
  <c r="AM6" i="14"/>
  <c r="S4" i="13"/>
  <c r="AI4" i="13"/>
  <c r="AY4" i="13"/>
  <c r="W4" i="13"/>
  <c r="AM4" i="13"/>
  <c r="S5" i="13"/>
  <c r="AI5" i="13"/>
  <c r="AY5" i="13"/>
  <c r="K4" i="13"/>
  <c r="AA4" i="13"/>
  <c r="AQ4" i="13"/>
  <c r="W5" i="13"/>
  <c r="AM5" i="13"/>
  <c r="S6" i="13"/>
  <c r="AI6" i="13"/>
  <c r="AY6" i="13"/>
  <c r="O4" i="13"/>
  <c r="AE4" i="13"/>
  <c r="K5" i="13"/>
  <c r="AA5" i="13"/>
  <c r="G6" i="13"/>
  <c r="W6" i="13"/>
  <c r="AM6" i="13"/>
  <c r="AI4" i="12"/>
  <c r="W4" i="12"/>
  <c r="AM4" i="12"/>
  <c r="S5" i="12"/>
  <c r="AI5" i="12"/>
  <c r="AY5" i="12"/>
  <c r="O6" i="12"/>
  <c r="AE6" i="12"/>
  <c r="AU6" i="12"/>
  <c r="S4" i="12"/>
  <c r="AY4" i="12"/>
  <c r="K4" i="12"/>
  <c r="AA4" i="12"/>
  <c r="AQ4" i="12"/>
  <c r="W5" i="12"/>
  <c r="AM5" i="12"/>
  <c r="S6" i="12"/>
  <c r="AI6" i="12"/>
  <c r="AY6" i="12"/>
  <c r="O4" i="12"/>
  <c r="AE4" i="12"/>
  <c r="K5" i="12"/>
  <c r="AA5" i="12"/>
  <c r="G6" i="12"/>
  <c r="W6" i="12"/>
  <c r="AM6" i="12"/>
  <c r="W4" i="11"/>
  <c r="AM4" i="11"/>
  <c r="S5" i="11"/>
  <c r="AI5" i="11"/>
  <c r="AY5" i="11"/>
  <c r="O6" i="11"/>
  <c r="AE6" i="11"/>
  <c r="AU6" i="11"/>
  <c r="AY4" i="11"/>
  <c r="K4" i="11"/>
  <c r="AA4" i="11"/>
  <c r="AQ4" i="11"/>
  <c r="S6" i="11"/>
  <c r="AI6" i="11"/>
  <c r="AY6" i="11"/>
  <c r="S4" i="11"/>
  <c r="AI4" i="11"/>
  <c r="O4" i="11"/>
  <c r="AE4" i="11"/>
  <c r="K5" i="11"/>
  <c r="AA5" i="11"/>
  <c r="G6" i="11"/>
  <c r="W6" i="11"/>
  <c r="AM6" i="11"/>
  <c r="S4" i="10"/>
  <c r="W4" i="10"/>
  <c r="AM4" i="10"/>
  <c r="S5" i="10"/>
  <c r="AI5" i="10"/>
  <c r="AY5" i="10"/>
  <c r="AI4" i="10"/>
  <c r="K4" i="10"/>
  <c r="AA4" i="10"/>
  <c r="AQ4" i="10"/>
  <c r="G5" i="10"/>
  <c r="W5" i="10"/>
  <c r="AM5" i="10"/>
  <c r="S6" i="10"/>
  <c r="AI6" i="10"/>
  <c r="AY6" i="10"/>
  <c r="AY4" i="10"/>
  <c r="O4" i="10"/>
  <c r="AE4" i="10"/>
  <c r="K5" i="10"/>
  <c r="AA5" i="10"/>
  <c r="G6" i="10"/>
  <c r="W6" i="10"/>
  <c r="AM6" i="10"/>
  <c r="O4" i="9"/>
  <c r="S4" i="9"/>
  <c r="S5" i="9"/>
  <c r="W6" i="9"/>
  <c r="AE4" i="9"/>
  <c r="AI6" i="9"/>
  <c r="AE5" i="9"/>
  <c r="AM6" i="9"/>
  <c r="O5" i="9"/>
  <c r="AQ5" i="9"/>
  <c r="AU6" i="9"/>
  <c r="W5" i="9"/>
  <c r="AQ6" i="9"/>
  <c r="AY6" i="9"/>
  <c r="C7" i="9"/>
  <c r="O6" i="9"/>
  <c r="S6" i="9"/>
  <c r="W4" i="9"/>
  <c r="AA5" i="9"/>
  <c r="AE6" i="9"/>
  <c r="AI4" i="9"/>
  <c r="AM4" i="9"/>
  <c r="AU4" i="9"/>
  <c r="AY4" i="9"/>
  <c r="AA4" i="9"/>
  <c r="AA6" i="9"/>
  <c r="AQ4" i="9"/>
  <c r="AI5" i="9"/>
  <c r="AM5" i="9"/>
  <c r="AU5" i="9"/>
  <c r="AY5" i="9"/>
  <c r="K4" i="9"/>
  <c r="BG7" i="13" l="1"/>
  <c r="BC7" i="14"/>
  <c r="G26" i="4"/>
  <c r="L29" i="5"/>
  <c r="K283" i="1"/>
  <c r="L283" i="1" s="1"/>
  <c r="I29" i="5" s="1"/>
  <c r="AU7" i="12"/>
  <c r="BG7" i="11"/>
  <c r="BG7" i="10"/>
  <c r="AQ7" i="12"/>
  <c r="BK7" i="12"/>
  <c r="BK7" i="14"/>
  <c r="BC7" i="13"/>
  <c r="BC7" i="11"/>
  <c r="AQ7" i="10"/>
  <c r="AQ7" i="13"/>
  <c r="BK7" i="10"/>
  <c r="AE7" i="13"/>
  <c r="AU7" i="13"/>
  <c r="BC7" i="12"/>
  <c r="BC7" i="10"/>
  <c r="BG7" i="12"/>
  <c r="AA7" i="10"/>
  <c r="BG7" i="14"/>
  <c r="BK7" i="13"/>
  <c r="BK7" i="11"/>
  <c r="AU7" i="14"/>
  <c r="BC7" i="9"/>
  <c r="BG7" i="9"/>
  <c r="O7" i="10"/>
  <c r="AU7" i="11"/>
  <c r="BK7" i="9"/>
  <c r="AQ7" i="11"/>
  <c r="O7" i="13"/>
  <c r="AQ7" i="14"/>
  <c r="AM7" i="11"/>
  <c r="K7" i="11"/>
  <c r="AA7" i="14"/>
  <c r="AU7" i="10"/>
  <c r="K7" i="10"/>
  <c r="K7" i="14"/>
  <c r="AA7" i="11"/>
  <c r="AA7" i="12"/>
  <c r="AE7" i="14"/>
  <c r="AE7" i="10"/>
  <c r="O7" i="14"/>
  <c r="AA7" i="13"/>
  <c r="K7" i="13"/>
  <c r="O7" i="12"/>
  <c r="W7" i="14"/>
  <c r="AM7" i="12"/>
  <c r="K7" i="12"/>
  <c r="AM7" i="14"/>
  <c r="W7" i="11"/>
  <c r="AY7" i="11"/>
  <c r="AY7" i="12"/>
  <c r="AE7" i="12"/>
  <c r="AY7" i="13"/>
  <c r="S7" i="14"/>
  <c r="AY7" i="14"/>
  <c r="G7" i="14"/>
  <c r="AI7" i="14"/>
  <c r="AM7" i="13"/>
  <c r="AI7" i="13"/>
  <c r="W7" i="13"/>
  <c r="S7" i="13"/>
  <c r="G7" i="13"/>
  <c r="W7" i="12"/>
  <c r="S7" i="12"/>
  <c r="AI7" i="12"/>
  <c r="G7" i="12"/>
  <c r="G7" i="11"/>
  <c r="AI7" i="11"/>
  <c r="O7" i="11"/>
  <c r="AE7" i="11"/>
  <c r="S7" i="11"/>
  <c r="AM7" i="10"/>
  <c r="AY7" i="10"/>
  <c r="W7" i="10"/>
  <c r="AI7" i="10"/>
  <c r="G7" i="10"/>
  <c r="S7" i="10"/>
  <c r="AQ7" i="9"/>
  <c r="AY7" i="9"/>
  <c r="S7" i="9"/>
  <c r="W7" i="9"/>
  <c r="AE7" i="9"/>
  <c r="AI7" i="9"/>
  <c r="AU7" i="9"/>
  <c r="AM7" i="9"/>
  <c r="G7" i="9"/>
  <c r="K7" i="9"/>
  <c r="O7" i="9"/>
  <c r="AA7" i="9"/>
  <c r="H26" i="4" l="1"/>
  <c r="D17" i="1"/>
  <c r="D11" i="1"/>
  <c r="D5" i="1"/>
  <c r="S14" i="5"/>
  <c r="J14" i="5"/>
  <c r="G14" i="5"/>
  <c r="D14" i="5"/>
  <c r="Q26" i="5"/>
  <c r="Q25" i="5"/>
  <c r="Q24" i="5"/>
  <c r="Q23" i="5"/>
  <c r="Q22" i="5"/>
  <c r="Q21" i="5"/>
  <c r="Q20" i="5"/>
  <c r="Q19" i="5"/>
  <c r="Q18" i="5"/>
  <c r="Q17" i="5"/>
  <c r="Q16" i="5"/>
  <c r="Q15" i="5"/>
  <c r="I26" i="4" l="1"/>
  <c r="L5" i="1"/>
  <c r="C15" i="5" s="1"/>
  <c r="O20" i="1"/>
  <c r="O229" i="1"/>
  <c r="O223" i="1"/>
  <c r="O217" i="1"/>
  <c r="O210" i="1"/>
  <c r="O160" i="1"/>
  <c r="O153" i="1"/>
  <c r="O147" i="1"/>
  <c r="O141" i="1"/>
  <c r="O134" i="1"/>
  <c r="O128" i="1"/>
  <c r="O122" i="1"/>
  <c r="O115" i="1"/>
  <c r="O204" i="1"/>
  <c r="O109" i="1"/>
  <c r="O103" i="1"/>
  <c r="O96" i="1"/>
  <c r="O90" i="1"/>
  <c r="O84" i="1"/>
  <c r="O77" i="1"/>
  <c r="O71" i="1"/>
  <c r="O65" i="1"/>
  <c r="O58" i="1"/>
  <c r="O52" i="1"/>
  <c r="O27" i="1"/>
  <c r="O33" i="1"/>
  <c r="O166" i="1"/>
  <c r="O191" i="1"/>
  <c r="O185" i="1"/>
  <c r="O179" i="1"/>
  <c r="O172" i="1"/>
  <c r="O46" i="1"/>
  <c r="O39" i="1"/>
  <c r="O17" i="1"/>
  <c r="O201" i="1"/>
  <c r="O106" i="1"/>
  <c r="O100" i="1"/>
  <c r="O93" i="1"/>
  <c r="O87" i="1"/>
  <c r="O81" i="1"/>
  <c r="O74" i="1"/>
  <c r="O68" i="1"/>
  <c r="O62" i="1"/>
  <c r="O55" i="1"/>
  <c r="O49" i="1"/>
  <c r="O24" i="1"/>
  <c r="O36" i="1"/>
  <c r="O226" i="1"/>
  <c r="O220" i="1"/>
  <c r="O214" i="1"/>
  <c r="O207" i="1"/>
  <c r="O188" i="1"/>
  <c r="O182" i="1"/>
  <c r="O176" i="1"/>
  <c r="O169" i="1"/>
  <c r="O43" i="1"/>
  <c r="O30" i="1"/>
  <c r="O157" i="1"/>
  <c r="O150" i="1"/>
  <c r="O144" i="1"/>
  <c r="O163" i="1"/>
  <c r="O138" i="1"/>
  <c r="O131" i="1"/>
  <c r="O125" i="1"/>
  <c r="O119" i="1"/>
  <c r="O112" i="1"/>
  <c r="O21" i="1"/>
  <c r="O205" i="1"/>
  <c r="O110" i="1"/>
  <c r="O104" i="1"/>
  <c r="O97" i="1"/>
  <c r="O91" i="1"/>
  <c r="O85" i="1"/>
  <c r="O78" i="1"/>
  <c r="O72" i="1"/>
  <c r="O66" i="1"/>
  <c r="O59" i="1"/>
  <c r="O53" i="1"/>
  <c r="O28" i="1"/>
  <c r="O161" i="1"/>
  <c r="O154" i="1"/>
  <c r="O148" i="1"/>
  <c r="O192" i="1"/>
  <c r="O186" i="1"/>
  <c r="O180" i="1"/>
  <c r="O173" i="1"/>
  <c r="O47" i="1"/>
  <c r="O34" i="1"/>
  <c r="O40" i="1"/>
  <c r="O230" i="1"/>
  <c r="O224" i="1"/>
  <c r="O218" i="1"/>
  <c r="O211" i="1"/>
  <c r="O167" i="1"/>
  <c r="O142" i="1"/>
  <c r="O135" i="1"/>
  <c r="O129" i="1"/>
  <c r="O123" i="1"/>
  <c r="O116" i="1"/>
  <c r="O19" i="1"/>
  <c r="O165" i="1"/>
  <c r="O38" i="1"/>
  <c r="O190" i="1"/>
  <c r="O178" i="1"/>
  <c r="O228" i="1"/>
  <c r="O222" i="1"/>
  <c r="O216" i="1"/>
  <c r="O209" i="1"/>
  <c r="O159" i="1"/>
  <c r="O152" i="1"/>
  <c r="O146" i="1"/>
  <c r="O140" i="1"/>
  <c r="O133" i="1"/>
  <c r="O127" i="1"/>
  <c r="O121" i="1"/>
  <c r="O114" i="1"/>
  <c r="O26" i="1"/>
  <c r="O184" i="1"/>
  <c r="O171" i="1"/>
  <c r="O203" i="1"/>
  <c r="O108" i="1"/>
  <c r="O102" i="1"/>
  <c r="O95" i="1"/>
  <c r="O89" i="1"/>
  <c r="O83" i="1"/>
  <c r="O76" i="1"/>
  <c r="O70" i="1"/>
  <c r="O64" i="1"/>
  <c r="O57" i="1"/>
  <c r="O51" i="1"/>
  <c r="O45" i="1"/>
  <c r="O32" i="1"/>
  <c r="O18" i="1"/>
  <c r="O189" i="1"/>
  <c r="O183" i="1"/>
  <c r="O177" i="1"/>
  <c r="O170" i="1"/>
  <c r="O44" i="1"/>
  <c r="O31" i="1"/>
  <c r="O164" i="1"/>
  <c r="O37" i="1"/>
  <c r="O202" i="1"/>
  <c r="O227" i="1"/>
  <c r="O221" i="1"/>
  <c r="O215" i="1"/>
  <c r="O208" i="1"/>
  <c r="O158" i="1"/>
  <c r="O151" i="1"/>
  <c r="O145" i="1"/>
  <c r="O139" i="1"/>
  <c r="O132" i="1"/>
  <c r="O126" i="1"/>
  <c r="O120" i="1"/>
  <c r="O113" i="1"/>
  <c r="O107" i="1"/>
  <c r="O101" i="1"/>
  <c r="O94" i="1"/>
  <c r="O88" i="1"/>
  <c r="O82" i="1"/>
  <c r="O75" i="1"/>
  <c r="O69" i="1"/>
  <c r="O63" i="1"/>
  <c r="O56" i="1"/>
  <c r="O50" i="1"/>
  <c r="O25" i="1"/>
  <c r="O22" i="1"/>
  <c r="O193" i="1"/>
  <c r="O187" i="1"/>
  <c r="O181" i="1"/>
  <c r="O174" i="1"/>
  <c r="O48" i="1"/>
  <c r="O35" i="1"/>
  <c r="O206" i="1"/>
  <c r="O168" i="1"/>
  <c r="O41" i="1"/>
  <c r="O231" i="1"/>
  <c r="O225" i="1"/>
  <c r="O219" i="1"/>
  <c r="O212" i="1"/>
  <c r="O162" i="1"/>
  <c r="O155" i="1"/>
  <c r="O149" i="1"/>
  <c r="O143" i="1"/>
  <c r="O136" i="1"/>
  <c r="O130" i="1"/>
  <c r="O124" i="1"/>
  <c r="O117" i="1"/>
  <c r="O111" i="1"/>
  <c r="O105" i="1"/>
  <c r="O98" i="1"/>
  <c r="O92" i="1"/>
  <c r="O86" i="1"/>
  <c r="O79" i="1"/>
  <c r="O73" i="1"/>
  <c r="O67" i="1"/>
  <c r="O60" i="1"/>
  <c r="O54" i="1"/>
  <c r="O29" i="1"/>
  <c r="O12" i="1"/>
  <c r="O6" i="1"/>
  <c r="O16" i="1"/>
  <c r="O10" i="1"/>
  <c r="O8" i="1"/>
  <c r="O14" i="1"/>
  <c r="O7" i="1"/>
  <c r="O13" i="1"/>
  <c r="O11" i="1"/>
  <c r="O5" i="1"/>
  <c r="O9" i="1"/>
  <c r="O15" i="1"/>
  <c r="N11" i="1"/>
  <c r="L11" i="1"/>
  <c r="N17" i="1"/>
  <c r="L17" i="1"/>
  <c r="I15" i="5" s="1"/>
  <c r="N5" i="1"/>
  <c r="L22" i="5"/>
  <c r="L24" i="5"/>
  <c r="Q7" i="5"/>
  <c r="L26" i="5"/>
  <c r="L25" i="5"/>
  <c r="L23" i="5"/>
  <c r="L21" i="5"/>
  <c r="L20" i="5"/>
  <c r="L19" i="5"/>
  <c r="L18" i="5"/>
  <c r="L17" i="5"/>
  <c r="L16" i="5"/>
  <c r="M14" i="5"/>
  <c r="J26" i="4" l="1"/>
  <c r="K16" i="5"/>
  <c r="K28" i="5"/>
  <c r="K18" i="5"/>
  <c r="K23" i="5"/>
  <c r="K19" i="5"/>
  <c r="K26" i="5"/>
  <c r="K29" i="5"/>
  <c r="K21" i="5"/>
  <c r="K27" i="5"/>
  <c r="K15" i="5"/>
  <c r="K20" i="5"/>
  <c r="K22" i="5"/>
  <c r="K17" i="5"/>
  <c r="K25" i="5"/>
  <c r="K24" i="5"/>
  <c r="E21" i="5"/>
  <c r="E18" i="5"/>
  <c r="E25" i="5"/>
  <c r="E23" i="5"/>
  <c r="E15" i="5"/>
  <c r="E26" i="5"/>
  <c r="E17" i="5"/>
  <c r="E29" i="5"/>
  <c r="E27" i="5"/>
  <c r="O4" i="4" s="1"/>
  <c r="E20" i="5"/>
  <c r="E16" i="5"/>
  <c r="E24" i="5"/>
  <c r="E19" i="5"/>
  <c r="E22" i="5"/>
  <c r="E28" i="5"/>
  <c r="R25" i="5"/>
  <c r="U25" i="5" s="1"/>
  <c r="R15" i="5"/>
  <c r="R28" i="5"/>
  <c r="R29" i="5"/>
  <c r="R27" i="5"/>
  <c r="F15" i="5"/>
  <c r="R20" i="5"/>
  <c r="R22" i="5"/>
  <c r="R26" i="5"/>
  <c r="R24" i="5"/>
  <c r="R23" i="5"/>
  <c r="R21" i="5"/>
  <c r="R19" i="5"/>
  <c r="R18" i="5"/>
  <c r="R17" i="5"/>
  <c r="R16" i="5"/>
  <c r="K26" i="4" l="1"/>
  <c r="T19" i="5"/>
  <c r="H29" i="5"/>
  <c r="H24" i="5"/>
  <c r="H15" i="5"/>
  <c r="H19" i="5"/>
  <c r="H28" i="5"/>
  <c r="H20" i="5"/>
  <c r="H23" i="5"/>
  <c r="H25" i="5"/>
  <c r="H22" i="5"/>
  <c r="H16" i="5"/>
  <c r="H27" i="5"/>
  <c r="H21" i="5"/>
  <c r="H18" i="5"/>
  <c r="H26" i="5"/>
  <c r="H17" i="5"/>
  <c r="U21" i="5"/>
  <c r="U24" i="5"/>
  <c r="T24" i="5"/>
  <c r="U26" i="5"/>
  <c r="T26" i="5"/>
  <c r="U22" i="5"/>
  <c r="T22" i="5"/>
  <c r="T21" i="5"/>
  <c r="U18" i="5"/>
  <c r="T18" i="5"/>
  <c r="U23" i="5"/>
  <c r="T23" i="5"/>
  <c r="U16" i="5"/>
  <c r="T16" i="5"/>
  <c r="U17" i="5"/>
  <c r="T17" i="5"/>
  <c r="U20" i="5"/>
  <c r="T20" i="5"/>
  <c r="T25" i="5"/>
  <c r="T29" i="5"/>
  <c r="T27" i="5"/>
  <c r="T28" i="5"/>
  <c r="T15" i="5"/>
  <c r="L15" i="5"/>
  <c r="U15" i="5" s="1"/>
  <c r="U27" i="5"/>
  <c r="U29" i="5"/>
  <c r="U28" i="5"/>
  <c r="U19" i="5"/>
  <c r="L26" i="4" l="1"/>
  <c r="N15" i="5"/>
  <c r="N21" i="5"/>
  <c r="N29" i="5"/>
  <c r="N19" i="5"/>
  <c r="N27" i="5"/>
  <c r="N22" i="5"/>
  <c r="N28" i="5"/>
  <c r="N16" i="5"/>
  <c r="N24" i="5"/>
  <c r="N20" i="5"/>
  <c r="N26" i="5"/>
  <c r="N23" i="5"/>
  <c r="N17" i="5"/>
  <c r="N25" i="5"/>
  <c r="N18" i="5"/>
  <c r="W25" i="5"/>
  <c r="W26" i="5"/>
  <c r="W23" i="5"/>
  <c r="W24" i="5"/>
  <c r="W22" i="5"/>
  <c r="W21" i="5"/>
  <c r="W18" i="5"/>
  <c r="W17" i="5"/>
  <c r="W16" i="5"/>
  <c r="W20" i="5"/>
  <c r="W19" i="5"/>
  <c r="W15" i="5"/>
  <c r="W28" i="5"/>
  <c r="W27" i="5"/>
  <c r="W29" i="5"/>
  <c r="M26" i="4" l="1"/>
  <c r="N26" i="4" l="1"/>
  <c r="O26" i="4" l="1"/>
  <c r="P26" i="4" l="1"/>
  <c r="Q26" i="4" l="1"/>
</calcChain>
</file>

<file path=xl/sharedStrings.xml><?xml version="1.0" encoding="utf-8"?>
<sst xmlns="http://schemas.openxmlformats.org/spreadsheetml/2006/main" count="547" uniqueCount="111">
  <si>
    <t>Note: These instuctions are for how to use this workbook. For evaluation instructions, refer to the Evaluation Plan, Evaluation Guide or ask the Procurement Officer</t>
  </si>
  <si>
    <t>No.</t>
  </si>
  <si>
    <t>Evaluator Instructions</t>
  </si>
  <si>
    <t>Score</t>
  </si>
  <si>
    <t>Rating</t>
  </si>
  <si>
    <t>Description</t>
  </si>
  <si>
    <t>Check Summary sheet to note your Evaluator number (e.g. Evaluator 1)</t>
  </si>
  <si>
    <t>9-10</t>
  </si>
  <si>
    <t>EXCELLENT</t>
  </si>
  <si>
    <t>Exceeds the criterion to providesubstantial additional benefit/reduction of risk</t>
  </si>
  <si>
    <t>In your "Evaluator 1-6" sheet, score each Tender for Proposed Solution, Capability and Capacity in the "Score /10" fields (highlighted grey) and note the rationale for each score in the "Comments" fields (highlighted grey)</t>
  </si>
  <si>
    <t>6-8</t>
  </si>
  <si>
    <t>GOOD</t>
  </si>
  <si>
    <t>Exceeds the criterion to provide some additional benefit/reduction of risk</t>
  </si>
  <si>
    <t>Return completed workbook to the Procurement Officer via email</t>
  </si>
  <si>
    <t xml:space="preserve">5 </t>
  </si>
  <si>
    <t>ACCEPTABLE</t>
  </si>
  <si>
    <t xml:space="preserve">Meets the criterion </t>
  </si>
  <si>
    <t>Procurement Officer Instructions</t>
  </si>
  <si>
    <t xml:space="preserve">In "Summary" sheet, populate "Procurement Title", "Evaluator Name", "Weightings" and "Tenderer Name" fields (leave unused cells blank)  </t>
  </si>
  <si>
    <t>3-4</t>
  </si>
  <si>
    <t>MINOR DEFICIENCY</t>
  </si>
  <si>
    <t xml:space="preserve">Does not meet the criterion due to minor deficiency/risk </t>
  </si>
  <si>
    <t>In "Summary" sheet, leave "Procurement Type" as "-"</t>
  </si>
  <si>
    <t>Save and email workbook to Scoring Evaluators</t>
  </si>
  <si>
    <t>1-2</t>
  </si>
  <si>
    <t>MAJOR DEFICIENCY</t>
  </si>
  <si>
    <t xml:space="preserve">Does not meet the criterion due to major deficiency/risk  </t>
  </si>
  <si>
    <t>Upon receiving each workbooks completed by individual evaluators, consolidate "Evaluator 1-6" sheets into one workbook:</t>
  </si>
  <si>
    <t>a. At the "Evaluator 1-6 sheet", click the 'Review' tab and 'Unprotect Sheet' (for both the workbook to be copied and the consolidated workbook)</t>
  </si>
  <si>
    <t>0</t>
  </si>
  <si>
    <t>UNACCEPTABLE</t>
  </si>
  <si>
    <t xml:space="preserve">Does not comply, insufficient information provided or un-acceptable deficiency/risk </t>
  </si>
  <si>
    <t>b. At the "Evaluator 1-6 sheet" of the workbook to be copied, click 'select all' button (top left corner)</t>
  </si>
  <si>
    <t>c. At the "Evaluator 1-6 sheet" of the consolidated workbook, right click cell A1 and click 'Paste'</t>
  </si>
  <si>
    <t>d. At the "Evaluator 1-6 sheet" of the consolidated workbook, in the 'Review' tab, click 'Protect Sheet' (do not use a password)</t>
  </si>
  <si>
    <t>Prior to moderation meeting, amend "Price" sheet to suit and populate with pricing information. Ensure that formulae result in the prices to be scored are</t>
  </si>
  <si>
    <t>in either the "Works Adjusted Price" or "Professional Services Adjusted Price" row as appropriate (highlighted in red).</t>
  </si>
  <si>
    <t>Notes: "Price" sheet is unprotected. Do not amend row 2</t>
  </si>
  <si>
    <t xml:space="preserve">Use the "Non Price" sheet for non-price moderation meeting and note any alterations to individual scores in the "Team Score Comments" field   </t>
  </si>
  <si>
    <t xml:space="preserve">In "Summary" sheet, denote whether each tender is acceptable in the "Acceptable for non-price?" field </t>
  </si>
  <si>
    <t xml:space="preserve">In "Summary" sheet, select "Works" or "Professional Services" in "Procurement Type" field (only after "Acceptable for non-price?" has been confirmed) </t>
  </si>
  <si>
    <t xml:space="preserve">In the "Summary" sheet, populate the "Preferred Tenderer" and "Preferred Tenderer's Adjusted Price" fields </t>
  </si>
  <si>
    <t>Select after non-price acceptability</t>
  </si>
  <si>
    <t>Procurement Title</t>
  </si>
  <si>
    <t>Works</t>
  </si>
  <si>
    <t>Procurement Type</t>
  </si>
  <si>
    <t>Professional Services</t>
  </si>
  <si>
    <t>Preferred Tenderer</t>
  </si>
  <si>
    <t>Scoring Evaluator Name</t>
  </si>
  <si>
    <t>Preferred Tenderer's Adjusted Price</t>
  </si>
  <si>
    <t>YES</t>
  </si>
  <si>
    <t>NO</t>
  </si>
  <si>
    <t>Criterion</t>
  </si>
  <si>
    <t>% Weighting</t>
  </si>
  <si>
    <t>Proposed Solution</t>
  </si>
  <si>
    <t>Capability</t>
  </si>
  <si>
    <t>Capacity</t>
  </si>
  <si>
    <t>Price</t>
  </si>
  <si>
    <t>Tenderer Name</t>
  </si>
  <si>
    <t>Total Non-Price</t>
  </si>
  <si>
    <t>Acceptable For Non-price?</t>
  </si>
  <si>
    <t>Total</t>
  </si>
  <si>
    <t>/</t>
  </si>
  <si>
    <t>Rank</t>
  </si>
  <si>
    <t>Adjusted Price</t>
  </si>
  <si>
    <t xml:space="preserve">Note: Yellow highlighting indicates a score of less than 5/10 (less than "meets the criterion") </t>
  </si>
  <si>
    <t>Comments</t>
  </si>
  <si>
    <t xml:space="preserve">This tab is unprotected and may be amended to suit pricing specifics of each procurement activity. All content/workings/formulae must finally refer to cells in the "Works/Professional Services Adjusted Price" line (in red). Values in the "Works/Professional Services Adjusted Price" are those that transfer to the Summary tab.  </t>
  </si>
  <si>
    <t>Works Price</t>
  </si>
  <si>
    <t>[e.g. P&amp;G]</t>
  </si>
  <si>
    <t>[e.g. Master Trades]</t>
  </si>
  <si>
    <t xml:space="preserve">[e.g. Contingent Sum] </t>
  </si>
  <si>
    <t>[e.g. Variation amount]</t>
  </si>
  <si>
    <t>[e.g. Margin amount]</t>
  </si>
  <si>
    <t>Works Adjusted Price</t>
  </si>
  <si>
    <t>[Masterplanning]</t>
  </si>
  <si>
    <t>[Prelim Design]</t>
  </si>
  <si>
    <t>[Developed Design]</t>
  </si>
  <si>
    <t>[Detailed Design]</t>
  </si>
  <si>
    <t>[Works Procurement]</t>
  </si>
  <si>
    <t>[Construction Observation]</t>
  </si>
  <si>
    <t>[Project Closeout]</t>
  </si>
  <si>
    <t>[Other - E.G. Disbursements]</t>
  </si>
  <si>
    <t>[Other - E.G. Schedule of Quantities]</t>
  </si>
  <si>
    <t>Price excluding Other</t>
  </si>
  <si>
    <t>Professional Services Adjusted Price</t>
  </si>
  <si>
    <t>Average Value</t>
  </si>
  <si>
    <t>[Construction Value]</t>
  </si>
  <si>
    <t>[% of Construction Value]</t>
  </si>
  <si>
    <t>Rank (adjust to number of tenderers)</t>
  </si>
  <si>
    <t>Professional Services Hours</t>
  </si>
  <si>
    <t>Total Professional Services Hours</t>
  </si>
  <si>
    <t>Average Hours</t>
  </si>
  <si>
    <t>Average Hourly Rate</t>
  </si>
  <si>
    <t>% +/- average</t>
  </si>
  <si>
    <t xml:space="preserve"> +/- Average Value</t>
  </si>
  <si>
    <t>Rate x Average Hours</t>
  </si>
  <si>
    <t>Construction Timeframe (Weeks/Months)</t>
  </si>
  <si>
    <t>Comparison / Month (e.g. Construction Observation)</t>
  </si>
  <si>
    <t>Tenderer</t>
  </si>
  <si>
    <t>Evaluator Score /10</t>
  </si>
  <si>
    <t>Team Score /10</t>
  </si>
  <si>
    <t>Team Weighted Score</t>
  </si>
  <si>
    <t>Evaluator</t>
  </si>
  <si>
    <t>Evaluator Score Comment</t>
  </si>
  <si>
    <t xml:space="preserve">Team Score Comment </t>
  </si>
  <si>
    <t>Score /10</t>
  </si>
  <si>
    <t>Weighted Score</t>
  </si>
  <si>
    <t>%</t>
  </si>
  <si>
    <t xml:space="preserve">Capability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</si>
</sst>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0.0"/>
    <numFmt numFmtId="165" formatCode="&quot;$&quot;#,##0"/>
    <numFmt numFmtId="166" formatCode="&quot;$&quot;#,##0.00"/>
    <numFmt numFmtId="167" formatCode="0.0%"/>
    <numFmt numFmtId="168" formatCode="#,##0.0"/>
    <numFmt numFmtId="169" formatCode="&quot;$&quot;#,##0.0"/>
  </numFmts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 tint="-0.49998474074526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0">
    <xf numFmtId="0" fontId="0" fillId="0" borderId="0" xfId="0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left"/>
    </xf>
    <xf numFmtId="1" fontId="12" fillId="3" borderId="32" xfId="0" applyNumberFormat="1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13" fillId="3" borderId="0" xfId="0" applyFont="1" applyFill="1"/>
    <xf numFmtId="1" fontId="12" fillId="3" borderId="38" xfId="0" applyNumberFormat="1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166" fontId="12" fillId="3" borderId="45" xfId="0" applyNumberFormat="1" applyFont="1" applyFill="1" applyBorder="1" applyAlignment="1">
      <alignment horizontal="right"/>
    </xf>
    <xf numFmtId="166" fontId="12" fillId="3" borderId="1" xfId="0" applyNumberFormat="1" applyFont="1" applyFill="1" applyBorder="1" applyAlignment="1">
      <alignment horizontal="right"/>
    </xf>
    <xf numFmtId="166" fontId="12" fillId="3" borderId="44" xfId="0" applyNumberFormat="1" applyFont="1" applyFill="1" applyBorder="1" applyAlignment="1">
      <alignment horizontal="right"/>
    </xf>
    <xf numFmtId="0" fontId="12" fillId="3" borderId="46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11" fillId="3" borderId="0" xfId="0" applyFont="1" applyFill="1"/>
    <xf numFmtId="0" fontId="9" fillId="3" borderId="0" xfId="0" applyFont="1" applyFill="1" applyAlignment="1">
      <alignment horizontal="center"/>
    </xf>
    <xf numFmtId="166" fontId="13" fillId="3" borderId="0" xfId="0" applyNumberFormat="1" applyFont="1" applyFill="1" applyAlignment="1">
      <alignment horizontal="right"/>
    </xf>
    <xf numFmtId="49" fontId="9" fillId="5" borderId="24" xfId="0" applyNumberFormat="1" applyFont="1" applyFill="1" applyBorder="1" applyAlignment="1">
      <alignment horizontal="right"/>
    </xf>
    <xf numFmtId="1" fontId="9" fillId="5" borderId="29" xfId="7" applyNumberFormat="1" applyFont="1" applyFill="1" applyBorder="1" applyAlignment="1" applyProtection="1">
      <alignment horizontal="left"/>
    </xf>
    <xf numFmtId="1" fontId="9" fillId="5" borderId="31" xfId="7" applyNumberFormat="1" applyFont="1" applyFill="1" applyBorder="1" applyAlignment="1" applyProtection="1">
      <alignment horizontal="center"/>
    </xf>
    <xf numFmtId="1" fontId="9" fillId="5" borderId="24" xfId="7" applyNumberFormat="1" applyFont="1" applyFill="1" applyBorder="1" applyAlignment="1" applyProtection="1">
      <alignment horizontal="right"/>
    </xf>
    <xf numFmtId="1" fontId="9" fillId="5" borderId="37" xfId="7" applyNumberFormat="1" applyFont="1" applyFill="1" applyBorder="1" applyAlignment="1" applyProtection="1">
      <alignment horizontal="center"/>
    </xf>
    <xf numFmtId="0" fontId="9" fillId="5" borderId="43" xfId="0" applyFont="1" applyFill="1" applyBorder="1" applyAlignment="1">
      <alignment horizontal="center" wrapText="1"/>
    </xf>
    <xf numFmtId="49" fontId="9" fillId="5" borderId="16" xfId="0" applyNumberFormat="1" applyFont="1" applyFill="1" applyBorder="1" applyAlignment="1">
      <alignment horizontal="right"/>
    </xf>
    <xf numFmtId="1" fontId="9" fillId="5" borderId="48" xfId="7" applyNumberFormat="1" applyFont="1" applyFill="1" applyBorder="1" applyAlignment="1" applyProtection="1">
      <alignment horizontal="left"/>
    </xf>
    <xf numFmtId="1" fontId="9" fillId="5" borderId="16" xfId="7" applyNumberFormat="1" applyFont="1" applyFill="1" applyBorder="1" applyAlignment="1" applyProtection="1">
      <alignment horizontal="center"/>
    </xf>
    <xf numFmtId="1" fontId="9" fillId="5" borderId="29" xfId="0" applyNumberFormat="1" applyFont="1" applyFill="1" applyBorder="1" applyAlignment="1">
      <alignment horizontal="left"/>
    </xf>
    <xf numFmtId="0" fontId="9" fillId="5" borderId="37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43" xfId="0" applyFont="1" applyFill="1" applyBorder="1"/>
    <xf numFmtId="0" fontId="9" fillId="5" borderId="51" xfId="0" applyFont="1" applyFill="1" applyBorder="1"/>
    <xf numFmtId="0" fontId="12" fillId="2" borderId="19" xfId="0" applyFont="1" applyFill="1" applyBorder="1" applyAlignment="1" applyProtection="1">
      <alignment horizontal="left"/>
      <protection locked="0"/>
    </xf>
    <xf numFmtId="0" fontId="12" fillId="2" borderId="20" xfId="0" applyFont="1" applyFill="1" applyBorder="1" applyAlignment="1" applyProtection="1">
      <alignment horizontal="left"/>
      <protection locked="0"/>
    </xf>
    <xf numFmtId="166" fontId="12" fillId="3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/>
    </xf>
    <xf numFmtId="1" fontId="8" fillId="3" borderId="0" xfId="0" applyNumberFormat="1" applyFont="1" applyFill="1"/>
    <xf numFmtId="0" fontId="8" fillId="3" borderId="0" xfId="0" applyFont="1" applyFill="1" applyAlignment="1">
      <alignment horizontal="left"/>
    </xf>
    <xf numFmtId="0" fontId="9" fillId="5" borderId="41" xfId="0" applyFont="1" applyFill="1" applyBorder="1" applyAlignment="1">
      <alignment horizontal="left"/>
    </xf>
    <xf numFmtId="0" fontId="9" fillId="5" borderId="42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166" fontId="12" fillId="3" borderId="40" xfId="0" applyNumberFormat="1" applyFont="1" applyFill="1" applyBorder="1" applyAlignment="1">
      <alignment horizontal="right"/>
    </xf>
    <xf numFmtId="0" fontId="0" fillId="3" borderId="0" xfId="0" applyFill="1" applyProtection="1">
      <protection locked="0"/>
    </xf>
    <xf numFmtId="0" fontId="9" fillId="5" borderId="16" xfId="0" applyFont="1" applyFill="1" applyBorder="1" applyAlignment="1">
      <alignment horizontal="center" wrapText="1"/>
    </xf>
    <xf numFmtId="0" fontId="18" fillId="4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16" xfId="0" applyFont="1" applyFill="1" applyBorder="1"/>
    <xf numFmtId="0" fontId="16" fillId="5" borderId="35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6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72" xfId="0" applyFont="1" applyFill="1" applyBorder="1" applyAlignment="1">
      <alignment horizontal="center"/>
    </xf>
    <xf numFmtId="0" fontId="19" fillId="3" borderId="0" xfId="0" applyFont="1" applyFill="1"/>
    <xf numFmtId="0" fontId="19" fillId="3" borderId="72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20" fillId="4" borderId="0" xfId="0" applyFont="1" applyFill="1"/>
    <xf numFmtId="49" fontId="19" fillId="2" borderId="39" xfId="0" applyNumberFormat="1" applyFont="1" applyFill="1" applyBorder="1" applyAlignment="1" applyProtection="1">
      <alignment horizontal="left" vertical="top" wrapText="1"/>
      <protection locked="0"/>
    </xf>
    <xf numFmtId="0" fontId="20" fillId="4" borderId="5" xfId="0" applyFont="1" applyFill="1" applyBorder="1"/>
    <xf numFmtId="0" fontId="21" fillId="4" borderId="0" xfId="0" applyFont="1" applyFill="1"/>
    <xf numFmtId="0" fontId="21" fillId="4" borderId="5" xfId="0" applyFont="1" applyFill="1" applyBorder="1" applyAlignment="1">
      <alignment horizontal="center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164" fontId="20" fillId="4" borderId="0" xfId="0" applyNumberFormat="1" applyFont="1" applyFill="1"/>
    <xf numFmtId="164" fontId="16" fillId="3" borderId="0" xfId="0" applyNumberFormat="1" applyFont="1" applyFill="1" applyAlignment="1">
      <alignment horizontal="left"/>
    </xf>
    <xf numFmtId="164" fontId="19" fillId="3" borderId="27" xfId="7" applyNumberFormat="1" applyFont="1" applyFill="1" applyBorder="1" applyAlignment="1" applyProtection="1"/>
    <xf numFmtId="164" fontId="19" fillId="3" borderId="0" xfId="0" applyNumberFormat="1" applyFont="1" applyFill="1"/>
    <xf numFmtId="164" fontId="21" fillId="3" borderId="0" xfId="0" applyNumberFormat="1" applyFont="1" applyFill="1" applyAlignment="1">
      <alignment horizontal="left"/>
    </xf>
    <xf numFmtId="164" fontId="19" fillId="3" borderId="27" xfId="0" applyNumberFormat="1" applyFont="1" applyFill="1" applyBorder="1"/>
    <xf numFmtId="164" fontId="20" fillId="3" borderId="0" xfId="0" applyNumberFormat="1" applyFont="1" applyFill="1"/>
    <xf numFmtId="164" fontId="18" fillId="4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16" fillId="3" borderId="0" xfId="0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right" vertical="center" wrapText="1"/>
    </xf>
    <xf numFmtId="0" fontId="16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164" fontId="18" fillId="3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" fontId="16" fillId="3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horizontal="left"/>
    </xf>
    <xf numFmtId="1" fontId="16" fillId="5" borderId="29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1" fontId="16" fillId="5" borderId="45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wrapText="1"/>
    </xf>
    <xf numFmtId="1" fontId="19" fillId="3" borderId="55" xfId="8" applyNumberFormat="1" applyFont="1" applyFill="1" applyBorder="1" applyAlignment="1" applyProtection="1">
      <alignment horizontal="right" vertical="center" wrapText="1"/>
    </xf>
    <xf numFmtId="0" fontId="16" fillId="3" borderId="0" xfId="0" applyFont="1" applyFill="1" applyAlignment="1">
      <alignment horizontal="left" wrapText="1"/>
    </xf>
    <xf numFmtId="1" fontId="19" fillId="2" borderId="41" xfId="7" applyNumberFormat="1" applyFont="1" applyFill="1" applyBorder="1" applyAlignment="1" applyProtection="1">
      <alignment horizontal="center" vertical="center" wrapText="1"/>
      <protection locked="0"/>
    </xf>
    <xf numFmtId="0" fontId="21" fillId="3" borderId="72" xfId="0" applyFont="1" applyFill="1" applyBorder="1" applyAlignment="1">
      <alignment wrapText="1"/>
    </xf>
    <xf numFmtId="0" fontId="21" fillId="3" borderId="72" xfId="0" applyFont="1" applyFill="1" applyBorder="1" applyAlignment="1">
      <alignment horizontal="left"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1" fontId="19" fillId="3" borderId="7" xfId="8" applyNumberFormat="1" applyFont="1" applyFill="1" applyBorder="1" applyAlignment="1" applyProtection="1">
      <alignment horizontal="right" vertical="center" wrapText="1"/>
    </xf>
    <xf numFmtId="9" fontId="16" fillId="3" borderId="0" xfId="8" applyFont="1" applyFill="1" applyBorder="1" applyAlignment="1" applyProtection="1">
      <alignment horizontal="center" vertical="center" wrapText="1"/>
    </xf>
    <xf numFmtId="9" fontId="21" fillId="3" borderId="72" xfId="8" applyFont="1" applyFill="1" applyBorder="1" applyAlignment="1" applyProtection="1">
      <alignment horizontal="center" vertical="center" wrapText="1"/>
    </xf>
    <xf numFmtId="1" fontId="19" fillId="3" borderId="50" xfId="8" applyNumberFormat="1" applyFont="1" applyFill="1" applyBorder="1" applyAlignment="1" applyProtection="1">
      <alignment horizontal="right" vertical="center" wrapText="1"/>
    </xf>
    <xf numFmtId="1" fontId="19" fillId="2" borderId="42" xfId="7" applyNumberFormat="1" applyFont="1" applyFill="1" applyBorder="1" applyAlignment="1" applyProtection="1">
      <alignment horizontal="center" vertical="center" wrapText="1"/>
      <protection locked="0"/>
    </xf>
    <xf numFmtId="0" fontId="20" fillId="3" borderId="34" xfId="0" applyFont="1" applyFill="1" applyBorder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 wrapText="1"/>
    </xf>
    <xf numFmtId="0" fontId="20" fillId="3" borderId="31" xfId="0" applyFont="1" applyFill="1" applyBorder="1" applyAlignment="1">
      <alignment horizontal="left" vertical="center" wrapText="1"/>
    </xf>
    <xf numFmtId="0" fontId="16" fillId="5" borderId="5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left" vertical="center" wrapText="1"/>
    </xf>
    <xf numFmtId="164" fontId="19" fillId="3" borderId="7" xfId="7" applyNumberFormat="1" applyFont="1" applyFill="1" applyBorder="1" applyAlignment="1" applyProtection="1">
      <alignment horizontal="center" vertical="center" wrapText="1"/>
    </xf>
    <xf numFmtId="164" fontId="19" fillId="3" borderId="2" xfId="7" applyNumberFormat="1" applyFont="1" applyFill="1" applyBorder="1" applyAlignment="1" applyProtection="1">
      <alignment horizontal="center" vertical="center" wrapText="1"/>
    </xf>
    <xf numFmtId="164" fontId="19" fillId="3" borderId="9" xfId="7" applyNumberFormat="1" applyFont="1" applyFill="1" applyBorder="1" applyAlignment="1" applyProtection="1">
      <alignment horizontal="center"/>
    </xf>
    <xf numFmtId="0" fontId="16" fillId="4" borderId="0" xfId="0" applyFont="1" applyFill="1" applyAlignment="1">
      <alignment wrapText="1"/>
    </xf>
    <xf numFmtId="0" fontId="16" fillId="5" borderId="41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wrapText="1"/>
    </xf>
    <xf numFmtId="0" fontId="16" fillId="5" borderId="39" xfId="0" applyFont="1" applyFill="1" applyBorder="1" applyAlignment="1">
      <alignment wrapText="1"/>
    </xf>
    <xf numFmtId="0" fontId="16" fillId="3" borderId="72" xfId="0" applyFont="1" applyFill="1" applyBorder="1" applyAlignment="1">
      <alignment wrapText="1"/>
    </xf>
    <xf numFmtId="0" fontId="16" fillId="3" borderId="72" xfId="0" applyFont="1" applyFill="1" applyBorder="1" applyAlignment="1">
      <alignment horizontal="left" wrapText="1"/>
    </xf>
    <xf numFmtId="0" fontId="16" fillId="5" borderId="39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7" fillId="4" borderId="62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vertical="center" wrapText="1"/>
    </xf>
    <xf numFmtId="49" fontId="12" fillId="3" borderId="45" xfId="0" applyNumberFormat="1" applyFont="1" applyFill="1" applyBorder="1" applyAlignment="1">
      <alignment horizontal="left"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49" fontId="12" fillId="3" borderId="6" xfId="0" applyNumberFormat="1" applyFont="1" applyFill="1" applyBorder="1" applyAlignment="1">
      <alignment horizontal="left" vertical="top" wrapText="1"/>
    </xf>
    <xf numFmtId="49" fontId="12" fillId="3" borderId="44" xfId="0" applyNumberFormat="1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44" xfId="0" applyFont="1" applyFill="1" applyBorder="1" applyAlignment="1">
      <alignment horizontal="left" vertical="top" wrapText="1"/>
    </xf>
    <xf numFmtId="0" fontId="12" fillId="3" borderId="45" xfId="0" applyFont="1" applyFill="1" applyBorder="1" applyAlignment="1">
      <alignment horizontal="left" vertical="top" wrapText="1"/>
    </xf>
    <xf numFmtId="0" fontId="18" fillId="4" borderId="0" xfId="0" applyFont="1" applyFill="1" applyAlignment="1">
      <alignment horizontal="center" wrapText="1"/>
    </xf>
    <xf numFmtId="0" fontId="16" fillId="5" borderId="5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6" fillId="5" borderId="44" xfId="0" applyFont="1" applyFill="1" applyBorder="1" applyAlignment="1">
      <alignment horizontal="left" vertical="center" wrapText="1"/>
    </xf>
    <xf numFmtId="0" fontId="16" fillId="5" borderId="45" xfId="0" applyFont="1" applyFill="1" applyBorder="1" applyAlignment="1">
      <alignment horizontal="left" vertical="center" wrapText="1"/>
    </xf>
    <xf numFmtId="0" fontId="16" fillId="5" borderId="64" xfId="0" applyFont="1" applyFill="1" applyBorder="1" applyAlignment="1">
      <alignment horizontal="left" vertical="center" wrapText="1"/>
    </xf>
    <xf numFmtId="49" fontId="12" fillId="3" borderId="64" xfId="0" applyNumberFormat="1" applyFont="1" applyFill="1" applyBorder="1" applyAlignment="1">
      <alignment horizontal="left" vertical="top" wrapText="1"/>
    </xf>
    <xf numFmtId="0" fontId="23" fillId="4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2" fillId="3" borderId="64" xfId="0" applyFont="1" applyFill="1" applyBorder="1" applyAlignment="1">
      <alignment horizontal="left" vertical="top" wrapText="1"/>
    </xf>
    <xf numFmtId="0" fontId="18" fillId="3" borderId="11" xfId="0" applyFont="1" applyFill="1" applyBorder="1"/>
    <xf numFmtId="0" fontId="18" fillId="3" borderId="0" xfId="0" applyFont="1" applyFill="1"/>
    <xf numFmtId="0" fontId="16" fillId="5" borderId="57" xfId="0" applyFont="1" applyFill="1" applyBorder="1" applyAlignment="1">
      <alignment horizontal="left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/>
    </xf>
    <xf numFmtId="0" fontId="9" fillId="5" borderId="45" xfId="0" applyFont="1" applyFill="1" applyBorder="1"/>
    <xf numFmtId="0" fontId="9" fillId="5" borderId="53" xfId="0" applyFont="1" applyFill="1" applyBorder="1"/>
    <xf numFmtId="0" fontId="4" fillId="3" borderId="0" xfId="0" applyFont="1" applyFill="1"/>
    <xf numFmtId="0" fontId="4" fillId="3" borderId="41" xfId="0" applyFont="1" applyFill="1" applyBorder="1" applyAlignment="1">
      <alignment horizontal="center"/>
    </xf>
    <xf numFmtId="0" fontId="4" fillId="3" borderId="65" xfId="0" applyFont="1" applyFill="1" applyBorder="1" applyAlignment="1">
      <alignment horizontal="center"/>
    </xf>
    <xf numFmtId="0" fontId="14" fillId="5" borderId="51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0" xfId="0" applyFont="1" applyFill="1"/>
    <xf numFmtId="0" fontId="4" fillId="3" borderId="7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left"/>
    </xf>
    <xf numFmtId="165" fontId="0" fillId="3" borderId="0" xfId="0" applyNumberFormat="1" applyFill="1" applyProtection="1">
      <protection locked="0"/>
    </xf>
    <xf numFmtId="165" fontId="0" fillId="3" borderId="0" xfId="0" applyNumberFormat="1" applyFill="1" applyAlignment="1" applyProtection="1">
      <alignment horizontal="center"/>
      <protection locked="0"/>
    </xf>
    <xf numFmtId="0" fontId="15" fillId="3" borderId="33" xfId="0" applyFont="1" applyFill="1" applyBorder="1" applyAlignment="1">
      <alignment wrapText="1"/>
    </xf>
    <xf numFmtId="0" fontId="4" fillId="3" borderId="32" xfId="0" applyFont="1" applyFill="1" applyBorder="1"/>
    <xf numFmtId="0" fontId="4" fillId="3" borderId="31" xfId="0" applyFont="1" applyFill="1" applyBorder="1"/>
    <xf numFmtId="0" fontId="4" fillId="3" borderId="74" xfId="0" applyFont="1" applyFill="1" applyBorder="1"/>
    <xf numFmtId="0" fontId="4" fillId="3" borderId="30" xfId="0" applyFont="1" applyFill="1" applyBorder="1"/>
    <xf numFmtId="0" fontId="4" fillId="3" borderId="33" xfId="0" applyFont="1" applyFill="1" applyBorder="1"/>
    <xf numFmtId="0" fontId="14" fillId="5" borderId="53" xfId="0" applyFont="1" applyFill="1" applyBorder="1" applyAlignment="1">
      <alignment horizontal="left"/>
    </xf>
    <xf numFmtId="0" fontId="15" fillId="3" borderId="39" xfId="0" applyFont="1" applyFill="1" applyBorder="1" applyAlignment="1">
      <alignment wrapText="1"/>
    </xf>
    <xf numFmtId="0" fontId="4" fillId="3" borderId="37" xfId="0" applyFont="1" applyFill="1" applyBorder="1"/>
    <xf numFmtId="0" fontId="14" fillId="5" borderId="13" xfId="0" applyFont="1" applyFill="1" applyBorder="1" applyAlignment="1">
      <alignment horizontal="center"/>
    </xf>
    <xf numFmtId="0" fontId="14" fillId="5" borderId="59" xfId="0" applyFont="1" applyFill="1" applyBorder="1" applyAlignment="1">
      <alignment horizontal="left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5" fillId="2" borderId="51" xfId="0" applyFont="1" applyFill="1" applyBorder="1" applyProtection="1">
      <protection locked="0"/>
    </xf>
    <xf numFmtId="166" fontId="5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5" fillId="2" borderId="45" xfId="0" applyNumberFormat="1" applyFont="1" applyFill="1" applyBorder="1" applyAlignment="1" applyProtection="1">
      <alignment horizontal="right" vertical="center" wrapText="1"/>
      <protection locked="0"/>
    </xf>
    <xf numFmtId="166" fontId="5" fillId="2" borderId="53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41" xfId="0" applyFont="1" applyFill="1" applyBorder="1" applyProtection="1">
      <protection locked="0"/>
    </xf>
    <xf numFmtId="166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166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166" fontId="5" fillId="2" borderId="39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Protection="1">
      <protection locked="0"/>
    </xf>
    <xf numFmtId="0" fontId="5" fillId="2" borderId="65" xfId="0" applyFont="1" applyFill="1" applyBorder="1" applyProtection="1">
      <protection locked="0"/>
    </xf>
    <xf numFmtId="166" fontId="5" fillId="2" borderId="64" xfId="0" applyNumberFormat="1" applyFont="1" applyFill="1" applyBorder="1" applyAlignment="1" applyProtection="1">
      <alignment horizontal="right" vertical="center" wrapText="1"/>
      <protection locked="0"/>
    </xf>
    <xf numFmtId="166" fontId="5" fillId="2" borderId="68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1" xfId="0" applyFont="1" applyFill="1" applyBorder="1"/>
    <xf numFmtId="0" fontId="12" fillId="3" borderId="11" xfId="0" applyFont="1" applyFill="1" applyBorder="1"/>
    <xf numFmtId="0" fontId="4" fillId="3" borderId="0" xfId="0" applyFont="1" applyFill="1" applyAlignment="1">
      <alignment horizontal="left"/>
    </xf>
    <xf numFmtId="0" fontId="0" fillId="7" borderId="0" xfId="0" applyFill="1"/>
    <xf numFmtId="0" fontId="0" fillId="7" borderId="62" xfId="0" applyFill="1" applyBorder="1"/>
    <xf numFmtId="0" fontId="7" fillId="7" borderId="0" xfId="0" applyFont="1" applyFill="1" applyAlignment="1">
      <alignment horizontal="center" vertical="center" wrapText="1"/>
    </xf>
    <xf numFmtId="166" fontId="25" fillId="6" borderId="29" xfId="0" applyNumberFormat="1" applyFont="1" applyFill="1" applyBorder="1" applyAlignment="1" applyProtection="1">
      <alignment horizontal="right"/>
      <protection locked="0"/>
    </xf>
    <xf numFmtId="166" fontId="25" fillId="6" borderId="44" xfId="0" applyNumberFormat="1" applyFont="1" applyFill="1" applyBorder="1" applyAlignment="1" applyProtection="1">
      <alignment horizontal="right"/>
      <protection locked="0"/>
    </xf>
    <xf numFmtId="166" fontId="25" fillId="6" borderId="37" xfId="0" applyNumberFormat="1" applyFont="1" applyFill="1" applyBorder="1" applyAlignment="1" applyProtection="1">
      <alignment horizontal="right"/>
      <protection locked="0"/>
    </xf>
    <xf numFmtId="0" fontId="25" fillId="6" borderId="42" xfId="0" applyFont="1" applyFill="1" applyBorder="1" applyProtection="1">
      <protection locked="0"/>
    </xf>
    <xf numFmtId="0" fontId="25" fillId="6" borderId="15" xfId="0" applyFont="1" applyFill="1" applyBorder="1" applyProtection="1">
      <protection locked="0"/>
    </xf>
    <xf numFmtId="166" fontId="25" fillId="6" borderId="63" xfId="0" applyNumberFormat="1" applyFont="1" applyFill="1" applyBorder="1" applyAlignment="1" applyProtection="1">
      <alignment horizontal="right"/>
      <protection locked="0"/>
    </xf>
    <xf numFmtId="166" fontId="25" fillId="6" borderId="69" xfId="0" applyNumberFormat="1" applyFont="1" applyFill="1" applyBorder="1" applyAlignment="1" applyProtection="1">
      <alignment horizontal="right"/>
      <protection locked="0"/>
    </xf>
    <xf numFmtId="0" fontId="12" fillId="2" borderId="24" xfId="0" applyFont="1" applyFill="1" applyBorder="1" applyAlignment="1" applyProtection="1">
      <alignment horizontal="left"/>
      <protection locked="0"/>
    </xf>
    <xf numFmtId="0" fontId="12" fillId="2" borderId="26" xfId="0" applyFont="1" applyFill="1" applyBorder="1" applyAlignment="1" applyProtection="1">
      <alignment horizontal="left"/>
      <protection locked="0"/>
    </xf>
    <xf numFmtId="1" fontId="12" fillId="2" borderId="0" xfId="0" applyNumberFormat="1" applyFont="1" applyFill="1" applyAlignment="1" applyProtection="1">
      <alignment horizontal="center"/>
      <protection locked="0"/>
    </xf>
    <xf numFmtId="0" fontId="12" fillId="2" borderId="75" xfId="0" applyFont="1" applyFill="1" applyBorder="1" applyAlignment="1" applyProtection="1">
      <alignment horizontal="left"/>
      <protection locked="0"/>
    </xf>
    <xf numFmtId="0" fontId="12" fillId="3" borderId="74" xfId="0" applyFont="1" applyFill="1" applyBorder="1" applyAlignment="1">
      <alignment horizontal="center"/>
    </xf>
    <xf numFmtId="0" fontId="12" fillId="3" borderId="68" xfId="0" applyFont="1" applyFill="1" applyBorder="1" applyAlignment="1">
      <alignment horizontal="center"/>
    </xf>
    <xf numFmtId="166" fontId="12" fillId="3" borderId="64" xfId="0" applyNumberFormat="1" applyFont="1" applyFill="1" applyBorder="1" applyAlignment="1">
      <alignment horizontal="right"/>
    </xf>
    <xf numFmtId="0" fontId="12" fillId="3" borderId="76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1" fontId="12" fillId="2" borderId="21" xfId="0" applyNumberFormat="1" applyFont="1" applyFill="1" applyBorder="1" applyAlignment="1" applyProtection="1">
      <alignment horizontal="center"/>
      <protection locked="0"/>
    </xf>
    <xf numFmtId="166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66" fontId="25" fillId="6" borderId="77" xfId="0" applyNumberFormat="1" applyFont="1" applyFill="1" applyBorder="1" applyAlignment="1" applyProtection="1">
      <alignment horizontal="right"/>
      <protection locked="0"/>
    </xf>
    <xf numFmtId="0" fontId="20" fillId="4" borderId="0" xfId="0" applyFont="1" applyFill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77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24" fillId="5" borderId="9" xfId="0" applyFont="1" applyFill="1" applyBorder="1"/>
    <xf numFmtId="0" fontId="7" fillId="3" borderId="0" xfId="0" applyFont="1" applyFill="1" applyAlignment="1">
      <alignment horizontal="center" vertical="center" wrapText="1"/>
    </xf>
    <xf numFmtId="0" fontId="24" fillId="5" borderId="17" xfId="0" applyFont="1" applyFill="1" applyBorder="1"/>
    <xf numFmtId="0" fontId="5" fillId="2" borderId="40" xfId="0" applyFont="1" applyFill="1" applyBorder="1"/>
    <xf numFmtId="166" fontId="5" fillId="2" borderId="6" xfId="0" applyNumberFormat="1" applyFont="1" applyFill="1" applyBorder="1" applyAlignment="1">
      <alignment horizontal="right" vertical="center" wrapText="1"/>
    </xf>
    <xf numFmtId="166" fontId="5" fillId="3" borderId="6" xfId="0" applyNumberFormat="1" applyFont="1" applyFill="1" applyBorder="1" applyAlignment="1">
      <alignment horizontal="right" vertical="center" wrapText="1"/>
    </xf>
    <xf numFmtId="166" fontId="5" fillId="3" borderId="61" xfId="0" applyNumberFormat="1" applyFont="1" applyFill="1" applyBorder="1" applyAlignment="1">
      <alignment horizontal="right" vertical="center" wrapText="1"/>
    </xf>
    <xf numFmtId="166" fontId="5" fillId="3" borderId="38" xfId="0" applyNumberFormat="1" applyFont="1" applyFill="1" applyBorder="1" applyAlignment="1">
      <alignment horizontal="right" vertical="center" wrapText="1"/>
    </xf>
    <xf numFmtId="0" fontId="5" fillId="2" borderId="42" xfId="0" applyFont="1" applyFill="1" applyBorder="1"/>
    <xf numFmtId="167" fontId="5" fillId="3" borderId="44" xfId="0" applyNumberFormat="1" applyFont="1" applyFill="1" applyBorder="1" applyAlignment="1">
      <alignment horizontal="right" vertical="center" wrapText="1"/>
    </xf>
    <xf numFmtId="167" fontId="5" fillId="3" borderId="29" xfId="0" applyNumberFormat="1" applyFont="1" applyFill="1" applyBorder="1" applyAlignment="1">
      <alignment horizontal="right" vertical="center" wrapText="1"/>
    </xf>
    <xf numFmtId="167" fontId="5" fillId="3" borderId="37" xfId="0" applyNumberFormat="1" applyFont="1" applyFill="1" applyBorder="1" applyAlignment="1">
      <alignment horizontal="right" vertical="center" wrapText="1"/>
    </xf>
    <xf numFmtId="1" fontId="18" fillId="0" borderId="0" xfId="0" applyNumberFormat="1" applyFont="1" applyAlignment="1">
      <alignment horizontal="center"/>
    </xf>
    <xf numFmtId="0" fontId="25" fillId="8" borderId="15" xfId="0" applyFont="1" applyFill="1" applyBorder="1" applyProtection="1">
      <protection locked="0"/>
    </xf>
    <xf numFmtId="166" fontId="25" fillId="8" borderId="63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Protection="1">
      <protection locked="0"/>
    </xf>
    <xf numFmtId="167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right" vertical="center" wrapText="1"/>
    </xf>
    <xf numFmtId="0" fontId="25" fillId="6" borderId="70" xfId="0" applyFont="1" applyFill="1" applyBorder="1" applyProtection="1">
      <protection locked="0"/>
    </xf>
    <xf numFmtId="166" fontId="25" fillId="6" borderId="60" xfId="0" applyNumberFormat="1" applyFont="1" applyFill="1" applyBorder="1" applyAlignment="1" applyProtection="1">
      <alignment horizontal="right"/>
      <protection locked="0"/>
    </xf>
    <xf numFmtId="0" fontId="24" fillId="5" borderId="17" xfId="0" applyFont="1" applyFill="1" applyBorder="1" applyProtection="1">
      <protection locked="0"/>
    </xf>
    <xf numFmtId="168" fontId="5" fillId="2" borderId="45" xfId="0" applyNumberFormat="1" applyFont="1" applyFill="1" applyBorder="1" applyAlignment="1" applyProtection="1">
      <alignment horizontal="right" vertical="center" wrapText="1"/>
      <protection locked="0"/>
    </xf>
    <xf numFmtId="168" fontId="5" fillId="2" borderId="36" xfId="0" applyNumberFormat="1" applyFont="1" applyFill="1" applyBorder="1" applyAlignment="1" applyProtection="1">
      <alignment horizontal="right" vertical="center" wrapText="1"/>
      <protection locked="0"/>
    </xf>
    <xf numFmtId="168" fontId="5" fillId="2" borderId="53" xfId="0" applyNumberFormat="1" applyFont="1" applyFill="1" applyBorder="1" applyAlignment="1" applyProtection="1">
      <alignment horizontal="right" vertical="center" wrapText="1"/>
      <protection locked="0"/>
    </xf>
    <xf numFmtId="168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168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168" fontId="5" fillId="2" borderId="39" xfId="0" applyNumberFormat="1" applyFont="1" applyFill="1" applyBorder="1" applyAlignment="1" applyProtection="1">
      <alignment horizontal="right" vertical="center" wrapText="1"/>
      <protection locked="0"/>
    </xf>
    <xf numFmtId="168" fontId="25" fillId="8" borderId="63" xfId="0" applyNumberFormat="1" applyFont="1" applyFill="1" applyBorder="1" applyAlignment="1" applyProtection="1">
      <alignment horizontal="right"/>
      <protection locked="0"/>
    </xf>
    <xf numFmtId="168" fontId="25" fillId="8" borderId="77" xfId="0" applyNumberFormat="1" applyFont="1" applyFill="1" applyBorder="1" applyAlignment="1" applyProtection="1">
      <alignment horizontal="right"/>
      <protection locked="0"/>
    </xf>
    <xf numFmtId="168" fontId="25" fillId="8" borderId="69" xfId="0" applyNumberFormat="1" applyFont="1" applyFill="1" applyBorder="1" applyAlignment="1" applyProtection="1">
      <alignment horizontal="right"/>
      <protection locked="0"/>
    </xf>
    <xf numFmtId="168" fontId="25" fillId="6" borderId="60" xfId="0" applyNumberFormat="1" applyFont="1" applyFill="1" applyBorder="1" applyAlignment="1" applyProtection="1">
      <alignment horizontal="right"/>
      <protection locked="0"/>
    </xf>
    <xf numFmtId="0" fontId="5" fillId="2" borderId="40" xfId="0" applyFont="1" applyFill="1" applyBorder="1" applyProtection="1">
      <protection locked="0"/>
    </xf>
    <xf numFmtId="166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166" fontId="5" fillId="3" borderId="64" xfId="0" applyNumberFormat="1" applyFont="1" applyFill="1" applyBorder="1" applyAlignment="1" applyProtection="1">
      <alignment horizontal="right" vertical="center" wrapText="1"/>
      <protection locked="0"/>
    </xf>
    <xf numFmtId="167" fontId="5" fillId="3" borderId="0" xfId="0" applyNumberFormat="1" applyFont="1" applyFill="1" applyAlignment="1" applyProtection="1">
      <alignment horizontal="right" vertical="center" wrapText="1"/>
      <protection locked="0"/>
    </xf>
    <xf numFmtId="168" fontId="5" fillId="3" borderId="1" xfId="0" applyNumberFormat="1" applyFont="1" applyFill="1" applyBorder="1" applyAlignment="1">
      <alignment horizontal="right" vertical="center" wrapText="1"/>
    </xf>
    <xf numFmtId="169" fontId="5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" fontId="12" fillId="2" borderId="62" xfId="0" applyNumberFormat="1" applyFont="1" applyFill="1" applyBorder="1" applyAlignment="1" applyProtection="1">
      <alignment horizontal="center"/>
      <protection locked="0"/>
    </xf>
    <xf numFmtId="1" fontId="12" fillId="3" borderId="62" xfId="0" applyNumberFormat="1" applyFont="1" applyFill="1" applyBorder="1" applyAlignment="1">
      <alignment horizontal="center"/>
    </xf>
    <xf numFmtId="0" fontId="15" fillId="3" borderId="68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49" fontId="12" fillId="3" borderId="41" xfId="0" applyNumberFormat="1" applyFont="1" applyFill="1" applyBorder="1" applyAlignment="1">
      <alignment horizontal="left" vertical="center" wrapText="1"/>
    </xf>
    <xf numFmtId="49" fontId="12" fillId="3" borderId="42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3" borderId="39" xfId="0" applyNumberFormat="1" applyFont="1" applyFill="1" applyBorder="1" applyAlignment="1">
      <alignment horizontal="left" vertical="center" wrapText="1"/>
    </xf>
    <xf numFmtId="49" fontId="12" fillId="3" borderId="37" xfId="0" applyNumberFormat="1" applyFont="1" applyFill="1" applyBorder="1" applyAlignment="1">
      <alignment horizontal="left" vertical="center" wrapText="1"/>
    </xf>
    <xf numFmtId="49" fontId="12" fillId="3" borderId="44" xfId="0" applyNumberFormat="1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8" fillId="2" borderId="24" xfId="0" applyFont="1" applyFill="1" applyBorder="1" applyAlignment="1" applyProtection="1">
      <alignment horizontal="center"/>
      <protection locked="0"/>
    </xf>
    <xf numFmtId="0" fontId="8" fillId="2" borderId="47" xfId="0" applyFont="1" applyFill="1" applyBorder="1" applyAlignment="1" applyProtection="1">
      <alignment horizontal="center"/>
      <protection locked="0"/>
    </xf>
    <xf numFmtId="0" fontId="8" fillId="2" borderId="31" xfId="0" applyFont="1" applyFill="1" applyBorder="1" applyAlignment="1" applyProtection="1">
      <alignment horizontal="center"/>
      <protection locked="0"/>
    </xf>
    <xf numFmtId="164" fontId="12" fillId="3" borderId="40" xfId="0" applyNumberFormat="1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0" fontId="9" fillId="5" borderId="17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left"/>
    </xf>
    <xf numFmtId="0" fontId="9" fillId="5" borderId="22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5" borderId="51" xfId="0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/>
    </xf>
    <xf numFmtId="0" fontId="9" fillId="5" borderId="53" xfId="0" applyFont="1" applyFill="1" applyBorder="1" applyAlignment="1">
      <alignment horizontal="center"/>
    </xf>
    <xf numFmtId="164" fontId="12" fillId="3" borderId="25" xfId="0" applyNumberFormat="1" applyFont="1" applyFill="1" applyBorder="1" applyAlignment="1">
      <alignment horizontal="center"/>
    </xf>
    <xf numFmtId="164" fontId="12" fillId="3" borderId="61" xfId="0" applyNumberFormat="1" applyFont="1" applyFill="1" applyBorder="1" applyAlignment="1">
      <alignment horizontal="center"/>
    </xf>
    <xf numFmtId="164" fontId="8" fillId="3" borderId="62" xfId="0" applyNumberFormat="1" applyFont="1" applyFill="1" applyBorder="1" applyAlignment="1">
      <alignment horizontal="center"/>
    </xf>
    <xf numFmtId="164" fontId="8" fillId="3" borderId="61" xfId="0" applyNumberFormat="1" applyFont="1" applyFill="1" applyBorder="1" applyAlignment="1">
      <alignment horizontal="center"/>
    </xf>
    <xf numFmtId="0" fontId="12" fillId="2" borderId="24" xfId="0" applyFont="1" applyFill="1" applyBorder="1" applyAlignment="1" applyProtection="1">
      <alignment horizontal="left"/>
      <protection locked="0"/>
    </xf>
    <xf numFmtId="0" fontId="12" fillId="2" borderId="47" xfId="0" applyFont="1" applyFill="1" applyBorder="1" applyAlignment="1" applyProtection="1">
      <alignment horizontal="left"/>
      <protection locked="0"/>
    </xf>
    <xf numFmtId="0" fontId="12" fillId="2" borderId="31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>
      <alignment horizontal="left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1" fontId="12" fillId="2" borderId="25" xfId="0" applyNumberFormat="1" applyFont="1" applyFill="1" applyBorder="1" applyAlignment="1" applyProtection="1">
      <alignment horizontal="left"/>
      <protection locked="0"/>
    </xf>
    <xf numFmtId="1" fontId="12" fillId="2" borderId="62" xfId="0" applyNumberFormat="1" applyFont="1" applyFill="1" applyBorder="1" applyAlignment="1" applyProtection="1">
      <alignment horizontal="left"/>
      <protection locked="0"/>
    </xf>
    <xf numFmtId="1" fontId="12" fillId="2" borderId="32" xfId="0" applyNumberFormat="1" applyFont="1" applyFill="1" applyBorder="1" applyAlignment="1" applyProtection="1">
      <alignment horizontal="left"/>
      <protection locked="0"/>
    </xf>
    <xf numFmtId="0" fontId="12" fillId="2" borderId="26" xfId="0" applyFont="1" applyFill="1" applyBorder="1" applyAlignment="1" applyProtection="1">
      <alignment horizontal="left"/>
      <protection locked="0"/>
    </xf>
    <xf numFmtId="0" fontId="12" fillId="2" borderId="46" xfId="0" applyFont="1" applyFill="1" applyBorder="1" applyAlignment="1" applyProtection="1">
      <alignment horizontal="left"/>
      <protection locked="0"/>
    </xf>
    <xf numFmtId="0" fontId="12" fillId="2" borderId="33" xfId="0" applyFont="1" applyFill="1" applyBorder="1" applyAlignment="1" applyProtection="1">
      <alignment horizontal="left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6" fontId="8" fillId="2" borderId="16" xfId="0" applyNumberFormat="1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35" xfId="0" applyFont="1" applyFill="1" applyBorder="1" applyAlignment="1" applyProtection="1">
      <alignment horizontal="left"/>
      <protection locked="0"/>
    </xf>
    <xf numFmtId="164" fontId="12" fillId="3" borderId="4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2" fillId="3" borderId="46" xfId="0" applyNumberFormat="1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39" xfId="0" applyFont="1" applyFill="1" applyBorder="1" applyAlignment="1" applyProtection="1">
      <alignment horizontal="center"/>
      <protection locked="0"/>
    </xf>
    <xf numFmtId="0" fontId="12" fillId="2" borderId="29" xfId="0" applyFont="1" applyFill="1" applyBorder="1" applyAlignment="1" applyProtection="1">
      <alignment horizontal="center"/>
      <protection locked="0"/>
    </xf>
    <xf numFmtId="0" fontId="12" fillId="2" borderId="44" xfId="0" applyFont="1" applyFill="1" applyBorder="1" applyAlignment="1" applyProtection="1">
      <alignment horizontal="center"/>
      <protection locked="0"/>
    </xf>
    <xf numFmtId="0" fontId="12" fillId="2" borderId="37" xfId="0" applyFont="1" applyFill="1" applyBorder="1" applyAlignment="1" applyProtection="1">
      <alignment horizontal="center"/>
      <protection locked="0"/>
    </xf>
    <xf numFmtId="0" fontId="9" fillId="5" borderId="36" xfId="0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164" fontId="12" fillId="3" borderId="50" xfId="0" applyNumberFormat="1" applyFont="1" applyFill="1" applyBorder="1" applyAlignment="1">
      <alignment horizontal="center"/>
    </xf>
    <xf numFmtId="164" fontId="12" fillId="3" borderId="29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49" fontId="8" fillId="2" borderId="22" xfId="0" applyNumberFormat="1" applyFont="1" applyFill="1" applyBorder="1" applyAlignment="1" applyProtection="1">
      <alignment horizontal="left" vertical="top" wrapText="1"/>
      <protection locked="0"/>
    </xf>
    <xf numFmtId="49" fontId="8" fillId="2" borderId="27" xfId="0" applyNumberFormat="1" applyFont="1" applyFill="1" applyBorder="1" applyAlignment="1" applyProtection="1">
      <alignment horizontal="left" vertical="top" wrapText="1"/>
      <protection locked="0"/>
    </xf>
    <xf numFmtId="49" fontId="8" fillId="2" borderId="49" xfId="0" applyNumberFormat="1" applyFont="1" applyFill="1" applyBorder="1" applyAlignment="1" applyProtection="1">
      <alignment horizontal="left" vertical="top" wrapText="1"/>
      <protection locked="0"/>
    </xf>
    <xf numFmtId="49" fontId="8" fillId="2" borderId="23" xfId="0" applyNumberFormat="1" applyFont="1" applyFill="1" applyBorder="1" applyAlignment="1" applyProtection="1">
      <alignment horizontal="left" vertical="top" wrapText="1"/>
      <protection locked="0"/>
    </xf>
    <xf numFmtId="49" fontId="8" fillId="2" borderId="0" xfId="0" applyNumberFormat="1" applyFont="1" applyFill="1" applyAlignment="1" applyProtection="1">
      <alignment horizontal="left" vertical="top" wrapText="1"/>
      <protection locked="0"/>
    </xf>
    <xf numFmtId="49" fontId="8" fillId="2" borderId="30" xfId="0" applyNumberFormat="1" applyFont="1" applyFill="1" applyBorder="1" applyAlignment="1" applyProtection="1">
      <alignment horizontal="left" vertical="top" wrapText="1"/>
      <protection locked="0"/>
    </xf>
    <xf numFmtId="49" fontId="8" fillId="2" borderId="14" xfId="0" applyNumberFormat="1" applyFont="1" applyFill="1" applyBorder="1" applyAlignment="1" applyProtection="1">
      <alignment horizontal="left" vertical="top" wrapText="1"/>
      <protection locked="0"/>
    </xf>
    <xf numFmtId="49" fontId="8" fillId="2" borderId="16" xfId="0" applyNumberFormat="1" applyFont="1" applyFill="1" applyBorder="1" applyAlignment="1" applyProtection="1">
      <alignment horizontal="left" vertical="top" wrapText="1"/>
      <protection locked="0"/>
    </xf>
    <xf numFmtId="49" fontId="8" fillId="2" borderId="35" xfId="0" applyNumberFormat="1" applyFont="1" applyFill="1" applyBorder="1" applyAlignment="1" applyProtection="1">
      <alignment horizontal="left" vertical="top" wrapText="1"/>
      <protection locked="0"/>
    </xf>
    <xf numFmtId="164" fontId="12" fillId="3" borderId="76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3" borderId="65" xfId="0" applyNumberFormat="1" applyFont="1" applyFill="1" applyBorder="1" applyAlignment="1">
      <alignment horizontal="center"/>
    </xf>
    <xf numFmtId="164" fontId="12" fillId="3" borderId="64" xfId="0" applyNumberFormat="1" applyFont="1" applyFill="1" applyBorder="1" applyAlignment="1">
      <alignment horizontal="center"/>
    </xf>
    <xf numFmtId="164" fontId="12" fillId="3" borderId="26" xfId="0" applyNumberFormat="1" applyFont="1" applyFill="1" applyBorder="1" applyAlignment="1">
      <alignment horizontal="center"/>
    </xf>
    <xf numFmtId="164" fontId="12" fillId="3" borderId="24" xfId="0" applyNumberFormat="1" applyFont="1" applyFill="1" applyBorder="1" applyAlignment="1">
      <alignment horizontal="center"/>
    </xf>
    <xf numFmtId="0" fontId="26" fillId="6" borderId="10" xfId="0" applyFont="1" applyFill="1" applyBorder="1" applyAlignment="1">
      <alignment horizontal="center" wrapText="1"/>
    </xf>
    <xf numFmtId="0" fontId="26" fillId="6" borderId="11" xfId="0" applyFont="1" applyFill="1" applyBorder="1" applyAlignment="1">
      <alignment horizontal="center" wrapText="1"/>
    </xf>
    <xf numFmtId="0" fontId="26" fillId="6" borderId="12" xfId="0" applyFont="1" applyFill="1" applyBorder="1" applyAlignment="1">
      <alignment horizontal="center" wrapText="1"/>
    </xf>
    <xf numFmtId="0" fontId="21" fillId="3" borderId="5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16" fillId="5" borderId="60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left" vertical="center" wrapText="1"/>
    </xf>
    <xf numFmtId="0" fontId="22" fillId="5" borderId="58" xfId="0" applyFont="1" applyFill="1" applyBorder="1" applyAlignment="1">
      <alignment horizontal="center" vertical="center" textRotation="90" wrapText="1"/>
    </xf>
    <xf numFmtId="0" fontId="22" fillId="5" borderId="70" xfId="0" applyFont="1" applyFill="1" applyBorder="1" applyAlignment="1">
      <alignment horizontal="center" vertical="center" textRotation="90" wrapText="1"/>
    </xf>
    <xf numFmtId="0" fontId="22" fillId="5" borderId="43" xfId="0" applyFont="1" applyFill="1" applyBorder="1" applyAlignment="1">
      <alignment horizontal="center" vertical="center" textRotation="90" wrapText="1"/>
    </xf>
    <xf numFmtId="0" fontId="16" fillId="5" borderId="73" xfId="0" applyFont="1" applyFill="1" applyBorder="1" applyAlignment="1">
      <alignment horizontal="left" vertical="center" wrapText="1"/>
    </xf>
    <xf numFmtId="0" fontId="16" fillId="5" borderId="60" xfId="0" applyFont="1" applyFill="1" applyBorder="1" applyAlignment="1">
      <alignment horizontal="left" vertical="center" wrapText="1"/>
    </xf>
    <xf numFmtId="0" fontId="16" fillId="5" borderId="73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1" fontId="19" fillId="3" borderId="36" xfId="0" applyNumberFormat="1" applyFont="1" applyFill="1" applyBorder="1" applyAlignment="1">
      <alignment horizontal="center" vertical="center" wrapText="1"/>
    </xf>
    <xf numFmtId="1" fontId="19" fillId="3" borderId="8" xfId="0" applyNumberFormat="1" applyFont="1" applyFill="1" applyBorder="1" applyAlignment="1">
      <alignment horizontal="center" vertical="center" wrapText="1"/>
    </xf>
    <xf numFmtId="1" fontId="19" fillId="3" borderId="29" xfId="0" applyNumberFormat="1" applyFont="1" applyFill="1" applyBorder="1" applyAlignment="1">
      <alignment horizontal="center" vertical="center" wrapText="1"/>
    </xf>
    <xf numFmtId="1" fontId="19" fillId="3" borderId="45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" fontId="19" fillId="3" borderId="44" xfId="0" applyNumberFormat="1" applyFont="1" applyFill="1" applyBorder="1" applyAlignment="1">
      <alignment horizontal="center" vertical="center" wrapText="1"/>
    </xf>
    <xf numFmtId="164" fontId="21" fillId="3" borderId="45" xfId="0" applyNumberFormat="1" applyFont="1" applyFill="1" applyBorder="1" applyAlignment="1">
      <alignment horizontal="center" vertical="center" wrapText="1"/>
    </xf>
    <xf numFmtId="164" fontId="21" fillId="3" borderId="6" xfId="0" applyNumberFormat="1" applyFont="1" applyFill="1" applyBorder="1" applyAlignment="1">
      <alignment horizontal="center" vertical="center" wrapText="1"/>
    </xf>
    <xf numFmtId="164" fontId="21" fillId="3" borderId="44" xfId="0" applyNumberFormat="1" applyFont="1" applyFill="1" applyBorder="1" applyAlignment="1">
      <alignment horizontal="center" vertical="center" wrapText="1"/>
    </xf>
    <xf numFmtId="1" fontId="19" fillId="3" borderId="6" xfId="0" applyNumberFormat="1" applyFont="1" applyFill="1" applyBorder="1" applyAlignment="1">
      <alignment horizontal="center" vertical="center" wrapText="1"/>
    </xf>
    <xf numFmtId="1" fontId="19" fillId="3" borderId="60" xfId="0" applyNumberFormat="1" applyFont="1" applyFill="1" applyBorder="1" applyAlignment="1">
      <alignment horizontal="center" vertical="center" wrapText="1"/>
    </xf>
    <xf numFmtId="164" fontId="21" fillId="3" borderId="60" xfId="0" applyNumberFormat="1" applyFont="1" applyFill="1" applyBorder="1" applyAlignment="1">
      <alignment horizontal="center" vertical="center" wrapText="1"/>
    </xf>
    <xf numFmtId="164" fontId="21" fillId="3" borderId="4" xfId="0" applyNumberFormat="1" applyFont="1" applyFill="1" applyBorder="1" applyAlignment="1">
      <alignment horizontal="right" vertical="center" wrapText="1"/>
    </xf>
    <xf numFmtId="164" fontId="21" fillId="3" borderId="52" xfId="0" applyNumberFormat="1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16" xfId="0" applyFont="1" applyFill="1" applyBorder="1" applyAlignment="1">
      <alignment horizontal="right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1" fontId="19" fillId="3" borderId="61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" fontId="19" fillId="3" borderId="64" xfId="0" applyNumberFormat="1" applyFont="1" applyFill="1" applyBorder="1" applyAlignment="1">
      <alignment horizontal="center" vertical="center" wrapText="1"/>
    </xf>
    <xf numFmtId="164" fontId="21" fillId="3" borderId="64" xfId="0" applyNumberFormat="1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64" fontId="21" fillId="3" borderId="56" xfId="0" applyNumberFormat="1" applyFont="1" applyFill="1" applyBorder="1" applyAlignment="1">
      <alignment horizontal="right" vertical="center" wrapText="1"/>
    </xf>
    <xf numFmtId="0" fontId="21" fillId="3" borderId="27" xfId="0" applyFont="1" applyFill="1" applyBorder="1" applyAlignment="1">
      <alignment horizontal="right" vertical="center" wrapText="1"/>
    </xf>
    <xf numFmtId="0" fontId="16" fillId="5" borderId="22" xfId="0" applyFont="1" applyFill="1" applyBorder="1" applyAlignment="1">
      <alignment horizontal="center" vertical="center" textRotation="90" wrapText="1"/>
    </xf>
    <xf numFmtId="0" fontId="16" fillId="5" borderId="14" xfId="0" applyFont="1" applyFill="1" applyBorder="1" applyAlignment="1">
      <alignment horizontal="center" vertical="center" textRotation="90" wrapText="1"/>
    </xf>
    <xf numFmtId="0" fontId="16" fillId="5" borderId="45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2" borderId="71" xfId="0" applyFont="1" applyFill="1" applyBorder="1" applyAlignment="1" applyProtection="1">
      <alignment horizontal="center" vertical="top" wrapText="1"/>
      <protection locked="0"/>
    </xf>
    <xf numFmtId="0" fontId="12" fillId="2" borderId="67" xfId="0" applyFont="1" applyFill="1" applyBorder="1" applyAlignment="1" applyProtection="1">
      <alignment horizontal="center" vertical="top" wrapText="1"/>
      <protection locked="0"/>
    </xf>
    <xf numFmtId="0" fontId="12" fillId="2" borderId="66" xfId="0" applyFont="1" applyFill="1" applyBorder="1" applyAlignment="1" applyProtection="1">
      <alignment horizontal="center" vertical="top" wrapText="1"/>
      <protection locked="0"/>
    </xf>
    <xf numFmtId="1" fontId="19" fillId="3" borderId="3" xfId="0" applyNumberFormat="1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left" vertical="center" wrapText="1"/>
    </xf>
    <xf numFmtId="1" fontId="16" fillId="5" borderId="54" xfId="0" applyNumberFormat="1" applyFont="1" applyFill="1" applyBorder="1" applyAlignment="1">
      <alignment horizontal="center" vertical="center" wrapText="1"/>
    </xf>
    <xf numFmtId="1" fontId="16" fillId="5" borderId="48" xfId="0" applyNumberFormat="1" applyFont="1" applyFill="1" applyBorder="1" applyAlignment="1">
      <alignment horizontal="center" vertical="center" wrapText="1"/>
    </xf>
    <xf numFmtId="164" fontId="16" fillId="5" borderId="45" xfId="0" applyNumberFormat="1" applyFont="1" applyFill="1" applyBorder="1" applyAlignment="1">
      <alignment horizontal="center" vertical="center" wrapText="1"/>
    </xf>
    <xf numFmtId="164" fontId="16" fillId="5" borderId="44" xfId="0" applyNumberFormat="1" applyFont="1" applyFill="1" applyBorder="1" applyAlignment="1">
      <alignment horizontal="center" vertical="center" wrapText="1"/>
    </xf>
    <xf numFmtId="1" fontId="19" fillId="3" borderId="73" xfId="0" applyNumberFormat="1" applyFont="1" applyFill="1" applyBorder="1" applyAlignment="1">
      <alignment horizontal="center" vertical="center" wrapText="1"/>
    </xf>
    <xf numFmtId="1" fontId="19" fillId="3" borderId="57" xfId="0" applyNumberFormat="1" applyFont="1" applyFill="1" applyBorder="1" applyAlignment="1">
      <alignment horizontal="center" vertical="center" wrapText="1"/>
    </xf>
    <xf numFmtId="164" fontId="21" fillId="3" borderId="73" xfId="0" applyNumberFormat="1" applyFont="1" applyFill="1" applyBorder="1" applyAlignment="1">
      <alignment horizontal="center" vertical="center" wrapText="1"/>
    </xf>
    <xf numFmtId="164" fontId="21" fillId="3" borderId="57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1" fontId="19" fillId="3" borderId="10" xfId="0" applyNumberFormat="1" applyFont="1" applyFill="1" applyBorder="1" applyAlignment="1">
      <alignment horizontal="center"/>
    </xf>
    <xf numFmtId="1" fontId="19" fillId="3" borderId="12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wrapText="1"/>
    </xf>
    <xf numFmtId="1" fontId="19" fillId="3" borderId="10" xfId="0" applyNumberFormat="1" applyFont="1" applyFill="1" applyBorder="1" applyAlignment="1">
      <alignment horizontal="left"/>
    </xf>
    <xf numFmtId="1" fontId="19" fillId="3" borderId="12" xfId="0" applyNumberFormat="1" applyFont="1" applyFill="1" applyBorder="1" applyAlignment="1">
      <alignment horizontal="left"/>
    </xf>
  </cellXfs>
  <cellStyles count="9">
    <cellStyle name="Currency" xfId="7" builtinId="4"/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Normal" xfId="0" builtinId="0"/>
    <cellStyle name="Percent" xfId="8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FE5858"/>
        </patternFill>
      </fill>
    </dxf>
    <dxf>
      <font>
        <color theme="0"/>
        <name val="Cambria"/>
        <scheme val="none"/>
      </font>
    </dxf>
    <dxf>
      <font>
        <color theme="0" tint="-0.24994659260841701"/>
      </font>
      <fill>
        <patternFill>
          <bgColor theme="0"/>
        </patternFill>
      </fill>
    </dxf>
    <dxf>
      <font>
        <color theme="0"/>
      </font>
    </dxf>
    <dxf>
      <font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5554980</xdr:colOff>
      <xdr:row>13</xdr:row>
      <xdr:rowOff>22860</xdr:rowOff>
    </xdr:from>
    <xdr:to>
      <xdr:col>2</xdr:col>
      <xdr:colOff>5829300</xdr:colOff>
      <xdr:row>14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2529840"/>
          <a:ext cx="2743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K30"/>
  <sheetViews>
    <sheetView tabSelected="1" workbookViewId="0"/>
  </sheetViews>
  <sheetFormatPr defaultColWidth="10.7109375" defaultRowHeight="16.899999999999999" customHeight="1" x14ac:dyDescent="0.25"/>
  <cols>
    <col min="1" max="1" width="2.28515625" style="1" customWidth="1"/>
    <col min="2" max="2" width="6.7109375" style="1" customWidth="1"/>
    <col min="3" max="3" width="128" style="1" customWidth="1"/>
    <col min="4" max="4" width="3.28515625" style="1" customWidth="1"/>
    <col min="5" max="5" width="10.140625" style="1" customWidth="1"/>
    <col min="6" max="6" width="17.42578125" style="1" bestFit="1" customWidth="1"/>
    <col min="7" max="7" width="41" style="1" customWidth="1"/>
    <col min="8" max="8" width="19.7109375" style="1" customWidth="1"/>
    <col min="9" max="11" width="8.85546875" style="1" customWidth="1"/>
    <col min="12" max="16384" width="10.7109375" style="1"/>
  </cols>
  <sheetData>
    <row r="1" spans="1:11" ht="16.899999999999999" customHeight="1" thickBot="1" x14ac:dyDescent="0.3">
      <c r="A1" s="164"/>
      <c r="B1" s="203" t="s">
        <v>0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6.899999999999999" customHeight="1" x14ac:dyDescent="0.25">
      <c r="A2" s="164"/>
      <c r="B2" s="167" t="s">
        <v>1</v>
      </c>
      <c r="C2" s="183" t="s">
        <v>2</v>
      </c>
      <c r="D2" s="171"/>
      <c r="E2" s="36" t="s">
        <v>3</v>
      </c>
      <c r="F2" s="162" t="s">
        <v>4</v>
      </c>
      <c r="G2" s="163" t="s">
        <v>5</v>
      </c>
      <c r="H2" s="171"/>
      <c r="I2" s="171"/>
      <c r="J2" s="171"/>
      <c r="K2" s="171"/>
    </row>
    <row r="3" spans="1:11" ht="16.899999999999999" customHeight="1" x14ac:dyDescent="0.25">
      <c r="A3" s="164"/>
      <c r="B3" s="168">
        <v>1</v>
      </c>
      <c r="C3" s="184" t="s">
        <v>6</v>
      </c>
      <c r="D3" s="170"/>
      <c r="E3" s="277" t="s">
        <v>7</v>
      </c>
      <c r="F3" s="279" t="s">
        <v>8</v>
      </c>
      <c r="G3" s="280" t="s">
        <v>9</v>
      </c>
      <c r="H3" s="170"/>
      <c r="I3" s="170"/>
      <c r="J3" s="170"/>
      <c r="K3" s="170"/>
    </row>
    <row r="4" spans="1:11" ht="15" x14ac:dyDescent="0.25">
      <c r="A4" s="164"/>
      <c r="B4" s="166">
        <v>2</v>
      </c>
      <c r="C4" s="275" t="s">
        <v>10</v>
      </c>
      <c r="D4" s="170"/>
      <c r="E4" s="277"/>
      <c r="F4" s="279"/>
      <c r="G4" s="280"/>
      <c r="H4" s="170"/>
      <c r="I4" s="170"/>
      <c r="J4" s="170"/>
      <c r="K4" s="170"/>
    </row>
    <row r="5" spans="1:11" ht="15" x14ac:dyDescent="0.25">
      <c r="A5" s="164"/>
      <c r="B5" s="168"/>
      <c r="C5" s="276"/>
      <c r="D5" s="164"/>
      <c r="E5" s="277" t="s">
        <v>11</v>
      </c>
      <c r="F5" s="279" t="s">
        <v>12</v>
      </c>
      <c r="G5" s="280" t="s">
        <v>13</v>
      </c>
      <c r="H5" s="164"/>
      <c r="I5" s="164"/>
      <c r="J5" s="164"/>
      <c r="K5" s="164"/>
    </row>
    <row r="6" spans="1:11" ht="16.899999999999999" customHeight="1" thickBot="1" x14ac:dyDescent="0.3">
      <c r="A6" s="164"/>
      <c r="B6" s="169">
        <v>3</v>
      </c>
      <c r="C6" s="185" t="s">
        <v>14</v>
      </c>
      <c r="D6" s="164"/>
      <c r="E6" s="277"/>
      <c r="F6" s="279"/>
      <c r="G6" s="280"/>
      <c r="H6" s="164"/>
      <c r="I6" s="164"/>
      <c r="J6" s="164"/>
      <c r="K6" s="164"/>
    </row>
    <row r="7" spans="1:11" ht="16.899999999999999" customHeight="1" thickBot="1" x14ac:dyDescent="0.3">
      <c r="A7" s="164"/>
      <c r="B7" s="173"/>
      <c r="C7" s="174"/>
      <c r="D7" s="164"/>
      <c r="E7" s="277" t="s">
        <v>15</v>
      </c>
      <c r="F7" s="279" t="s">
        <v>16</v>
      </c>
      <c r="G7" s="280" t="s">
        <v>17</v>
      </c>
      <c r="H7" s="164"/>
      <c r="I7" s="164"/>
      <c r="J7" s="164"/>
      <c r="K7" s="164"/>
    </row>
    <row r="8" spans="1:11" ht="16.899999999999999" customHeight="1" x14ac:dyDescent="0.25">
      <c r="A8" s="164"/>
      <c r="B8" s="186" t="s">
        <v>1</v>
      </c>
      <c r="C8" s="187" t="s">
        <v>18</v>
      </c>
      <c r="D8" s="164"/>
      <c r="E8" s="277"/>
      <c r="F8" s="279"/>
      <c r="G8" s="280"/>
      <c r="H8" s="164"/>
      <c r="I8" s="164"/>
      <c r="J8" s="164"/>
      <c r="K8" s="164"/>
    </row>
    <row r="9" spans="1:11" ht="16.899999999999999" customHeight="1" x14ac:dyDescent="0.25">
      <c r="A9" s="164"/>
      <c r="B9" s="165">
        <v>1</v>
      </c>
      <c r="C9" s="177" t="s">
        <v>19</v>
      </c>
      <c r="D9" s="164"/>
      <c r="E9" s="277" t="s">
        <v>20</v>
      </c>
      <c r="F9" s="279" t="s">
        <v>21</v>
      </c>
      <c r="G9" s="280" t="s">
        <v>22</v>
      </c>
      <c r="H9" s="164"/>
      <c r="I9" s="164"/>
      <c r="J9" s="164"/>
      <c r="K9" s="164"/>
    </row>
    <row r="10" spans="1:11" ht="16.899999999999999" customHeight="1" x14ac:dyDescent="0.25">
      <c r="A10" s="164"/>
      <c r="B10" s="168">
        <v>2</v>
      </c>
      <c r="C10" s="177" t="s">
        <v>23</v>
      </c>
      <c r="D10" s="164"/>
      <c r="E10" s="277"/>
      <c r="F10" s="279"/>
      <c r="G10" s="280"/>
      <c r="H10" s="164"/>
      <c r="I10" s="164"/>
      <c r="J10" s="164"/>
      <c r="K10" s="164"/>
    </row>
    <row r="11" spans="1:11" ht="16.899999999999999" customHeight="1" x14ac:dyDescent="0.25">
      <c r="A11" s="164"/>
      <c r="B11" s="168">
        <v>3</v>
      </c>
      <c r="C11" s="177" t="s">
        <v>24</v>
      </c>
      <c r="D11" s="164"/>
      <c r="E11" s="277" t="s">
        <v>25</v>
      </c>
      <c r="F11" s="279" t="s">
        <v>26</v>
      </c>
      <c r="G11" s="280" t="s">
        <v>27</v>
      </c>
      <c r="H11" s="164"/>
      <c r="I11" s="164"/>
      <c r="J11" s="164"/>
      <c r="K11" s="164"/>
    </row>
    <row r="12" spans="1:11" ht="16.899999999999999" customHeight="1" x14ac:dyDescent="0.25">
      <c r="A12" s="164"/>
      <c r="B12" s="166">
        <v>4</v>
      </c>
      <c r="C12" s="180" t="s">
        <v>28</v>
      </c>
      <c r="D12" s="164"/>
      <c r="E12" s="277"/>
      <c r="F12" s="279"/>
      <c r="G12" s="280"/>
      <c r="H12" s="164"/>
      <c r="I12" s="164"/>
      <c r="J12" s="164"/>
      <c r="K12" s="164"/>
    </row>
    <row r="13" spans="1:11" ht="16.899999999999999" customHeight="1" x14ac:dyDescent="0.25">
      <c r="A13" s="164"/>
      <c r="B13" s="172"/>
      <c r="C13" s="181" t="s">
        <v>29</v>
      </c>
      <c r="D13" s="164"/>
      <c r="E13" s="277" t="s">
        <v>30</v>
      </c>
      <c r="F13" s="279" t="s">
        <v>31</v>
      </c>
      <c r="G13" s="280" t="s">
        <v>32</v>
      </c>
      <c r="H13" s="164"/>
      <c r="I13" s="164"/>
      <c r="J13" s="164"/>
      <c r="K13" s="164"/>
    </row>
    <row r="14" spans="1:11" ht="16.899999999999999" customHeight="1" thickBot="1" x14ac:dyDescent="0.3">
      <c r="A14" s="164"/>
      <c r="B14" s="172"/>
      <c r="C14" s="181" t="s">
        <v>33</v>
      </c>
      <c r="D14" s="164"/>
      <c r="E14" s="278"/>
      <c r="F14" s="282"/>
      <c r="G14" s="281"/>
      <c r="H14" s="164"/>
      <c r="I14" s="164"/>
      <c r="J14" s="164"/>
      <c r="K14" s="164"/>
    </row>
    <row r="15" spans="1:11" ht="16.899999999999999" customHeight="1" x14ac:dyDescent="0.25">
      <c r="B15" s="172"/>
      <c r="C15" s="181" t="s">
        <v>34</v>
      </c>
    </row>
    <row r="16" spans="1:11" ht="16.899999999999999" customHeight="1" x14ac:dyDescent="0.25">
      <c r="B16" s="168"/>
      <c r="C16" s="178" t="s">
        <v>35</v>
      </c>
    </row>
    <row r="17" spans="2:3" ht="16.899999999999999" customHeight="1" x14ac:dyDescent="0.25">
      <c r="B17" s="166">
        <v>5</v>
      </c>
      <c r="C17" s="180" t="s">
        <v>36</v>
      </c>
    </row>
    <row r="18" spans="2:3" ht="16.899999999999999" customHeight="1" x14ac:dyDescent="0.25">
      <c r="B18" s="172"/>
      <c r="C18" s="181" t="s">
        <v>37</v>
      </c>
    </row>
    <row r="19" spans="2:3" ht="16.899999999999999" customHeight="1" x14ac:dyDescent="0.25">
      <c r="B19" s="168"/>
      <c r="C19" s="178" t="s">
        <v>38</v>
      </c>
    </row>
    <row r="20" spans="2:3" ht="16.899999999999999" customHeight="1" x14ac:dyDescent="0.25">
      <c r="B20" s="165">
        <v>6</v>
      </c>
      <c r="C20" s="182" t="s">
        <v>39</v>
      </c>
    </row>
    <row r="21" spans="2:3" ht="16.899999999999999" customHeight="1" x14ac:dyDescent="0.25">
      <c r="B21" s="166">
        <v>7</v>
      </c>
      <c r="C21" s="182" t="s">
        <v>40</v>
      </c>
    </row>
    <row r="22" spans="2:3" ht="16.899999999999999" customHeight="1" x14ac:dyDescent="0.25">
      <c r="B22" s="166">
        <v>8</v>
      </c>
      <c r="C22" s="180" t="s">
        <v>41</v>
      </c>
    </row>
    <row r="23" spans="2:3" ht="16.899999999999999" customHeight="1" thickBot="1" x14ac:dyDescent="0.3">
      <c r="B23" s="169">
        <v>9</v>
      </c>
      <c r="C23" s="179" t="s">
        <v>42</v>
      </c>
    </row>
    <row r="30" spans="2:3" ht="20.45" customHeight="1" x14ac:dyDescent="0.25"/>
  </sheetData>
  <sheetProtection formatCells="0" formatColumns="0" formatRows="0" insertColumns="0" insertRows="0" insertHyperlinks="0" deleteColumns="0" deleteRows="0" sort="0" autoFilter="0" pivotTables="0"/>
  <mergeCells count="19">
    <mergeCell ref="G3:G4"/>
    <mergeCell ref="G5:G6"/>
    <mergeCell ref="G7:G8"/>
    <mergeCell ref="E5:E6"/>
    <mergeCell ref="E7:E8"/>
    <mergeCell ref="G9:G10"/>
    <mergeCell ref="G11:G12"/>
    <mergeCell ref="G13:G14"/>
    <mergeCell ref="F11:F12"/>
    <mergeCell ref="F13:F14"/>
    <mergeCell ref="C4:C5"/>
    <mergeCell ref="E9:E10"/>
    <mergeCell ref="E11:E12"/>
    <mergeCell ref="E13:E14"/>
    <mergeCell ref="F5:F6"/>
    <mergeCell ref="F7:F8"/>
    <mergeCell ref="F9:F10"/>
    <mergeCell ref="E3:E4"/>
    <mergeCell ref="F3:F4"/>
  </mergeCell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  <ignoredErrors>
    <ignoredError sqref="E13 E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L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6" customWidth="1"/>
    <col min="2" max="2" width="24.7109375" style="66" customWidth="1"/>
    <col min="3" max="3" width="6.7109375" style="66" customWidth="1"/>
    <col min="4" max="4" width="6.7109375" style="68" customWidth="1"/>
    <col min="5" max="5" width="1.140625" style="58" customWidth="1"/>
    <col min="6" max="7" width="13.28515625" style="58" customWidth="1"/>
    <col min="8" max="8" width="44.42578125" style="58" customWidth="1"/>
    <col min="9" max="9" width="1.140625" style="58" customWidth="1"/>
    <col min="10" max="10" width="13.28515625" style="58" customWidth="1"/>
    <col min="11" max="11" width="13.28515625" style="134" customWidth="1"/>
    <col min="12" max="12" width="44.42578125" style="58" customWidth="1"/>
    <col min="13" max="13" width="1.140625" style="58" customWidth="1"/>
    <col min="14" max="14" width="13.28515625" style="58" customWidth="1"/>
    <col min="15" max="15" width="13.28515625" style="134" customWidth="1"/>
    <col min="16" max="16" width="44.42578125" style="58" customWidth="1"/>
    <col min="17" max="17" width="1.140625" style="58" customWidth="1"/>
    <col min="18" max="18" width="13.28515625" style="58" customWidth="1"/>
    <col min="19" max="19" width="13.28515625" style="134" customWidth="1"/>
    <col min="20" max="20" width="44.42578125" style="58" customWidth="1"/>
    <col min="21" max="21" width="1.140625" style="58" customWidth="1"/>
    <col min="22" max="22" width="13.28515625" style="58" customWidth="1"/>
    <col min="23" max="23" width="13.28515625" style="134" customWidth="1"/>
    <col min="24" max="24" width="44.42578125" style="58" customWidth="1"/>
    <col min="25" max="25" width="1.140625" style="58" customWidth="1"/>
    <col min="26" max="26" width="13.28515625" style="58" customWidth="1"/>
    <col min="27" max="27" width="13.28515625" style="134" customWidth="1"/>
    <col min="28" max="28" width="44.42578125" style="58" customWidth="1"/>
    <col min="29" max="29" width="1.140625" style="58" customWidth="1"/>
    <col min="30" max="31" width="13.28515625" style="58" customWidth="1"/>
    <col min="32" max="32" width="44.42578125" style="58" customWidth="1"/>
    <col min="33" max="33" width="1.140625" style="58" customWidth="1"/>
    <col min="34" max="34" width="13.28515625" style="58" customWidth="1"/>
    <col min="35" max="35" width="13.28515625" style="134" customWidth="1"/>
    <col min="36" max="36" width="44.42578125" style="58" customWidth="1"/>
    <col min="37" max="37" width="1.140625" style="58" customWidth="1"/>
    <col min="38" max="38" width="13.28515625" style="58" customWidth="1"/>
    <col min="39" max="39" width="13.28515625" style="134" customWidth="1"/>
    <col min="40" max="40" width="44.42578125" style="58" customWidth="1"/>
    <col min="41" max="41" width="1.140625" style="58" customWidth="1"/>
    <col min="42" max="42" width="13.28515625" style="58" customWidth="1"/>
    <col min="43" max="43" width="13.28515625" style="134" customWidth="1"/>
    <col min="44" max="44" width="44.42578125" style="58" customWidth="1"/>
    <col min="45" max="45" width="1.140625" style="58" customWidth="1"/>
    <col min="46" max="46" width="13.28515625" style="58" customWidth="1"/>
    <col min="47" max="47" width="13.28515625" style="134" customWidth="1"/>
    <col min="48" max="48" width="44.42578125" style="58" customWidth="1"/>
    <col min="49" max="49" width="1.140625" style="58" customWidth="1"/>
    <col min="50" max="50" width="13.28515625" style="58" customWidth="1"/>
    <col min="51" max="51" width="13.28515625" style="134" customWidth="1"/>
    <col min="52" max="52" width="44.42578125" style="58" customWidth="1"/>
    <col min="53" max="53" width="1.140625" style="58" customWidth="1"/>
    <col min="54" max="54" width="13.28515625" style="58" customWidth="1"/>
    <col min="55" max="55" width="13.28515625" style="134" customWidth="1"/>
    <col min="56" max="56" width="44.42578125" style="58" customWidth="1"/>
    <col min="57" max="57" width="1.140625" style="58" customWidth="1"/>
    <col min="58" max="58" width="13.28515625" style="58" customWidth="1"/>
    <col min="59" max="59" width="13.28515625" style="134" customWidth="1"/>
    <col min="60" max="60" width="44.42578125" style="58" customWidth="1"/>
    <col min="61" max="61" width="1.140625" style="58" customWidth="1"/>
    <col min="62" max="62" width="13.28515625" style="58" customWidth="1"/>
    <col min="63" max="63" width="13.28515625" style="134" customWidth="1"/>
    <col min="64" max="64" width="44.42578125" style="58" customWidth="1"/>
    <col min="65" max="232" width="9.140625" style="58"/>
    <col min="233" max="233" width="1.140625" style="58" customWidth="1"/>
    <col min="234" max="234" width="29.42578125" style="58" bestFit="1" customWidth="1"/>
    <col min="235" max="235" width="82.42578125" style="58" customWidth="1"/>
    <col min="236" max="236" width="11" style="58" bestFit="1" customWidth="1"/>
    <col min="237" max="237" width="1.140625" style="58" customWidth="1"/>
    <col min="238" max="238" width="15.5703125" style="58" customWidth="1"/>
    <col min="239" max="239" width="7.7109375" style="58" customWidth="1"/>
    <col min="240" max="240" width="1.140625" style="58" customWidth="1"/>
    <col min="241" max="241" width="7.7109375" style="58" customWidth="1"/>
    <col min="242" max="242" width="72.28515625" style="58" customWidth="1"/>
    <col min="243" max="243" width="1.140625" style="58" customWidth="1"/>
    <col min="244" max="244" width="15.5703125" style="58" customWidth="1"/>
    <col min="245" max="245" width="7.7109375" style="58" customWidth="1"/>
    <col min="246" max="246" width="1.140625" style="58" customWidth="1"/>
    <col min="247" max="247" width="7.7109375" style="58" customWidth="1"/>
    <col min="248" max="248" width="72.28515625" style="58" customWidth="1"/>
    <col min="249" max="249" width="1.140625" style="58" customWidth="1"/>
    <col min="250" max="250" width="15.5703125" style="58" customWidth="1"/>
    <col min="251" max="251" width="7.7109375" style="58" customWidth="1"/>
    <col min="252" max="252" width="1.140625" style="58" customWidth="1"/>
    <col min="253" max="253" width="7.7109375" style="58" customWidth="1"/>
    <col min="254" max="254" width="72.28515625" style="58" customWidth="1"/>
    <col min="255" max="255" width="1.140625" style="58" customWidth="1"/>
    <col min="256" max="256" width="15.5703125" style="58" customWidth="1"/>
    <col min="257" max="257" width="7.7109375" style="58" customWidth="1"/>
    <col min="258" max="258" width="1.140625" style="58" customWidth="1"/>
    <col min="259" max="259" width="7.7109375" style="58" customWidth="1"/>
    <col min="260" max="260" width="72.28515625" style="58" customWidth="1"/>
    <col min="261" max="261" width="1.140625" style="58" customWidth="1"/>
    <col min="262" max="262" width="15.5703125" style="58" customWidth="1"/>
    <col min="263" max="263" width="7.7109375" style="58" customWidth="1"/>
    <col min="264" max="264" width="1.140625" style="58" customWidth="1"/>
    <col min="265" max="265" width="7.7109375" style="58" customWidth="1"/>
    <col min="266" max="266" width="72.28515625" style="58" customWidth="1"/>
    <col min="267" max="267" width="1.140625" style="58" customWidth="1"/>
    <col min="268" max="268" width="15.5703125" style="58" customWidth="1"/>
    <col min="269" max="269" width="7.7109375" style="58" customWidth="1"/>
    <col min="270" max="270" width="1.140625" style="58" customWidth="1"/>
    <col min="271" max="271" width="7.7109375" style="58" customWidth="1"/>
    <col min="272" max="272" width="72.28515625" style="58" customWidth="1"/>
    <col min="273" max="273" width="1.140625" style="58" customWidth="1"/>
    <col min="274" max="274" width="15.5703125" style="58" customWidth="1"/>
    <col min="275" max="275" width="7.7109375" style="58" customWidth="1"/>
    <col min="276" max="276" width="1.140625" style="58" customWidth="1"/>
    <col min="277" max="277" width="7.7109375" style="58" customWidth="1"/>
    <col min="278" max="278" width="72.28515625" style="58" customWidth="1"/>
    <col min="279" max="279" width="1.140625" style="58" customWidth="1"/>
    <col min="280" max="280" width="15.5703125" style="58" customWidth="1"/>
    <col min="281" max="281" width="7.7109375" style="58" customWidth="1"/>
    <col min="282" max="282" width="1.140625" style="58" customWidth="1"/>
    <col min="283" max="283" width="7.7109375" style="58" customWidth="1"/>
    <col min="284" max="284" width="72.28515625" style="58" customWidth="1"/>
    <col min="285" max="285" width="1.140625" style="58" customWidth="1"/>
    <col min="286" max="286" width="15.5703125" style="58" customWidth="1"/>
    <col min="287" max="287" width="7.7109375" style="58" customWidth="1"/>
    <col min="288" max="288" width="1.140625" style="58" customWidth="1"/>
    <col min="289" max="289" width="7.7109375" style="58" customWidth="1"/>
    <col min="290" max="290" width="72.28515625" style="58" customWidth="1"/>
    <col min="291" max="291" width="1.140625" style="58" customWidth="1"/>
    <col min="292" max="292" width="15.5703125" style="58" customWidth="1"/>
    <col min="293" max="293" width="7.7109375" style="58" customWidth="1"/>
    <col min="294" max="294" width="1.140625" style="58" customWidth="1"/>
    <col min="295" max="295" width="7.7109375" style="58" customWidth="1"/>
    <col min="296" max="296" width="72.28515625" style="58" customWidth="1"/>
    <col min="297" max="297" width="1.140625" style="58" customWidth="1"/>
    <col min="298" max="298" width="15.5703125" style="58" customWidth="1"/>
    <col min="299" max="299" width="7.7109375" style="58" customWidth="1"/>
    <col min="300" max="300" width="1.140625" style="58" customWidth="1"/>
    <col min="301" max="301" width="7.7109375" style="58" customWidth="1"/>
    <col min="302" max="302" width="72.28515625" style="58" customWidth="1"/>
    <col min="303" max="303" width="1.140625" style="58" customWidth="1"/>
    <col min="304" max="304" width="15.5703125" style="58" customWidth="1"/>
    <col min="305" max="305" width="7.7109375" style="58" customWidth="1"/>
    <col min="306" max="306" width="1.140625" style="58" customWidth="1"/>
    <col min="307" max="307" width="7.7109375" style="58" customWidth="1"/>
    <col min="308" max="308" width="72.28515625" style="58" customWidth="1"/>
    <col min="309" max="309" width="1.140625" style="58" customWidth="1"/>
    <col min="310" max="310" width="42" style="58" customWidth="1"/>
    <col min="311" max="311" width="9.140625" style="58" customWidth="1"/>
    <col min="312" max="488" width="9.140625" style="58"/>
    <col min="489" max="489" width="1.140625" style="58" customWidth="1"/>
    <col min="490" max="490" width="29.42578125" style="58" bestFit="1" customWidth="1"/>
    <col min="491" max="491" width="82.42578125" style="58" customWidth="1"/>
    <col min="492" max="492" width="11" style="58" bestFit="1" customWidth="1"/>
    <col min="493" max="493" width="1.140625" style="58" customWidth="1"/>
    <col min="494" max="494" width="15.5703125" style="58" customWidth="1"/>
    <col min="495" max="495" width="7.7109375" style="58" customWidth="1"/>
    <col min="496" max="496" width="1.140625" style="58" customWidth="1"/>
    <col min="497" max="497" width="7.7109375" style="58" customWidth="1"/>
    <col min="498" max="498" width="72.28515625" style="58" customWidth="1"/>
    <col min="499" max="499" width="1.140625" style="58" customWidth="1"/>
    <col min="500" max="500" width="15.5703125" style="58" customWidth="1"/>
    <col min="501" max="501" width="7.7109375" style="58" customWidth="1"/>
    <col min="502" max="502" width="1.140625" style="58" customWidth="1"/>
    <col min="503" max="503" width="7.7109375" style="58" customWidth="1"/>
    <col min="504" max="504" width="72.28515625" style="58" customWidth="1"/>
    <col min="505" max="505" width="1.140625" style="58" customWidth="1"/>
    <col min="506" max="506" width="15.5703125" style="58" customWidth="1"/>
    <col min="507" max="507" width="7.7109375" style="58" customWidth="1"/>
    <col min="508" max="508" width="1.140625" style="58" customWidth="1"/>
    <col min="509" max="509" width="7.7109375" style="58" customWidth="1"/>
    <col min="510" max="510" width="72.28515625" style="58" customWidth="1"/>
    <col min="511" max="511" width="1.140625" style="58" customWidth="1"/>
    <col min="512" max="512" width="15.5703125" style="58" customWidth="1"/>
    <col min="513" max="513" width="7.7109375" style="58" customWidth="1"/>
    <col min="514" max="514" width="1.140625" style="58" customWidth="1"/>
    <col min="515" max="515" width="7.7109375" style="58" customWidth="1"/>
    <col min="516" max="516" width="72.28515625" style="58" customWidth="1"/>
    <col min="517" max="517" width="1.140625" style="58" customWidth="1"/>
    <col min="518" max="518" width="15.5703125" style="58" customWidth="1"/>
    <col min="519" max="519" width="7.7109375" style="58" customWidth="1"/>
    <col min="520" max="520" width="1.140625" style="58" customWidth="1"/>
    <col min="521" max="521" width="7.7109375" style="58" customWidth="1"/>
    <col min="522" max="522" width="72.28515625" style="58" customWidth="1"/>
    <col min="523" max="523" width="1.140625" style="58" customWidth="1"/>
    <col min="524" max="524" width="15.5703125" style="58" customWidth="1"/>
    <col min="525" max="525" width="7.7109375" style="58" customWidth="1"/>
    <col min="526" max="526" width="1.140625" style="58" customWidth="1"/>
    <col min="527" max="527" width="7.7109375" style="58" customWidth="1"/>
    <col min="528" max="528" width="72.28515625" style="58" customWidth="1"/>
    <col min="529" max="529" width="1.140625" style="58" customWidth="1"/>
    <col min="530" max="530" width="15.5703125" style="58" customWidth="1"/>
    <col min="531" max="531" width="7.7109375" style="58" customWidth="1"/>
    <col min="532" max="532" width="1.140625" style="58" customWidth="1"/>
    <col min="533" max="533" width="7.7109375" style="58" customWidth="1"/>
    <col min="534" max="534" width="72.28515625" style="58" customWidth="1"/>
    <col min="535" max="535" width="1.140625" style="58" customWidth="1"/>
    <col min="536" max="536" width="15.5703125" style="58" customWidth="1"/>
    <col min="537" max="537" width="7.7109375" style="58" customWidth="1"/>
    <col min="538" max="538" width="1.140625" style="58" customWidth="1"/>
    <col min="539" max="539" width="7.7109375" style="58" customWidth="1"/>
    <col min="540" max="540" width="72.28515625" style="58" customWidth="1"/>
    <col min="541" max="541" width="1.140625" style="58" customWidth="1"/>
    <col min="542" max="542" width="15.5703125" style="58" customWidth="1"/>
    <col min="543" max="543" width="7.7109375" style="58" customWidth="1"/>
    <col min="544" max="544" width="1.140625" style="58" customWidth="1"/>
    <col min="545" max="545" width="7.7109375" style="58" customWidth="1"/>
    <col min="546" max="546" width="72.28515625" style="58" customWidth="1"/>
    <col min="547" max="547" width="1.140625" style="58" customWidth="1"/>
    <col min="548" max="548" width="15.5703125" style="58" customWidth="1"/>
    <col min="549" max="549" width="7.7109375" style="58" customWidth="1"/>
    <col min="550" max="550" width="1.140625" style="58" customWidth="1"/>
    <col min="551" max="551" width="7.7109375" style="58" customWidth="1"/>
    <col min="552" max="552" width="72.28515625" style="58" customWidth="1"/>
    <col min="553" max="553" width="1.140625" style="58" customWidth="1"/>
    <col min="554" max="554" width="15.5703125" style="58" customWidth="1"/>
    <col min="555" max="555" width="7.7109375" style="58" customWidth="1"/>
    <col min="556" max="556" width="1.140625" style="58" customWidth="1"/>
    <col min="557" max="557" width="7.7109375" style="58" customWidth="1"/>
    <col min="558" max="558" width="72.28515625" style="58" customWidth="1"/>
    <col min="559" max="559" width="1.140625" style="58" customWidth="1"/>
    <col min="560" max="560" width="15.5703125" style="58" customWidth="1"/>
    <col min="561" max="561" width="7.7109375" style="58" customWidth="1"/>
    <col min="562" max="562" width="1.140625" style="58" customWidth="1"/>
    <col min="563" max="563" width="7.7109375" style="58" customWidth="1"/>
    <col min="564" max="564" width="72.28515625" style="58" customWidth="1"/>
    <col min="565" max="565" width="1.140625" style="58" customWidth="1"/>
    <col min="566" max="566" width="42" style="58" customWidth="1"/>
    <col min="567" max="567" width="9.140625" style="58" customWidth="1"/>
    <col min="568" max="744" width="9.140625" style="58"/>
    <col min="745" max="745" width="1.140625" style="58" customWidth="1"/>
    <col min="746" max="746" width="29.42578125" style="58" bestFit="1" customWidth="1"/>
    <col min="747" max="747" width="82.42578125" style="58" customWidth="1"/>
    <col min="748" max="748" width="11" style="58" bestFit="1" customWidth="1"/>
    <col min="749" max="749" width="1.140625" style="58" customWidth="1"/>
    <col min="750" max="750" width="15.5703125" style="58" customWidth="1"/>
    <col min="751" max="751" width="7.7109375" style="58" customWidth="1"/>
    <col min="752" max="752" width="1.140625" style="58" customWidth="1"/>
    <col min="753" max="753" width="7.7109375" style="58" customWidth="1"/>
    <col min="754" max="754" width="72.28515625" style="58" customWidth="1"/>
    <col min="755" max="755" width="1.140625" style="58" customWidth="1"/>
    <col min="756" max="756" width="15.5703125" style="58" customWidth="1"/>
    <col min="757" max="757" width="7.7109375" style="58" customWidth="1"/>
    <col min="758" max="758" width="1.140625" style="58" customWidth="1"/>
    <col min="759" max="759" width="7.7109375" style="58" customWidth="1"/>
    <col min="760" max="760" width="72.28515625" style="58" customWidth="1"/>
    <col min="761" max="761" width="1.140625" style="58" customWidth="1"/>
    <col min="762" max="762" width="15.5703125" style="58" customWidth="1"/>
    <col min="763" max="763" width="7.7109375" style="58" customWidth="1"/>
    <col min="764" max="764" width="1.140625" style="58" customWidth="1"/>
    <col min="765" max="765" width="7.7109375" style="58" customWidth="1"/>
    <col min="766" max="766" width="72.28515625" style="58" customWidth="1"/>
    <col min="767" max="767" width="1.140625" style="58" customWidth="1"/>
    <col min="768" max="768" width="15.5703125" style="58" customWidth="1"/>
    <col min="769" max="769" width="7.7109375" style="58" customWidth="1"/>
    <col min="770" max="770" width="1.140625" style="58" customWidth="1"/>
    <col min="771" max="771" width="7.7109375" style="58" customWidth="1"/>
    <col min="772" max="772" width="72.28515625" style="58" customWidth="1"/>
    <col min="773" max="773" width="1.140625" style="58" customWidth="1"/>
    <col min="774" max="774" width="15.5703125" style="58" customWidth="1"/>
    <col min="775" max="775" width="7.7109375" style="58" customWidth="1"/>
    <col min="776" max="776" width="1.140625" style="58" customWidth="1"/>
    <col min="777" max="777" width="7.7109375" style="58" customWidth="1"/>
    <col min="778" max="778" width="72.28515625" style="58" customWidth="1"/>
    <col min="779" max="779" width="1.140625" style="58" customWidth="1"/>
    <col min="780" max="780" width="15.5703125" style="58" customWidth="1"/>
    <col min="781" max="781" width="7.7109375" style="58" customWidth="1"/>
    <col min="782" max="782" width="1.140625" style="58" customWidth="1"/>
    <col min="783" max="783" width="7.7109375" style="58" customWidth="1"/>
    <col min="784" max="784" width="72.28515625" style="58" customWidth="1"/>
    <col min="785" max="785" width="1.140625" style="58" customWidth="1"/>
    <col min="786" max="786" width="15.5703125" style="58" customWidth="1"/>
    <col min="787" max="787" width="7.7109375" style="58" customWidth="1"/>
    <col min="788" max="788" width="1.140625" style="58" customWidth="1"/>
    <col min="789" max="789" width="7.7109375" style="58" customWidth="1"/>
    <col min="790" max="790" width="72.28515625" style="58" customWidth="1"/>
    <col min="791" max="791" width="1.140625" style="58" customWidth="1"/>
    <col min="792" max="792" width="15.5703125" style="58" customWidth="1"/>
    <col min="793" max="793" width="7.7109375" style="58" customWidth="1"/>
    <col min="794" max="794" width="1.140625" style="58" customWidth="1"/>
    <col min="795" max="795" width="7.7109375" style="58" customWidth="1"/>
    <col min="796" max="796" width="72.28515625" style="58" customWidth="1"/>
    <col min="797" max="797" width="1.140625" style="58" customWidth="1"/>
    <col min="798" max="798" width="15.5703125" style="58" customWidth="1"/>
    <col min="799" max="799" width="7.7109375" style="58" customWidth="1"/>
    <col min="800" max="800" width="1.140625" style="58" customWidth="1"/>
    <col min="801" max="801" width="7.7109375" style="58" customWidth="1"/>
    <col min="802" max="802" width="72.28515625" style="58" customWidth="1"/>
    <col min="803" max="803" width="1.140625" style="58" customWidth="1"/>
    <col min="804" max="804" width="15.5703125" style="58" customWidth="1"/>
    <col min="805" max="805" width="7.7109375" style="58" customWidth="1"/>
    <col min="806" max="806" width="1.140625" style="58" customWidth="1"/>
    <col min="807" max="807" width="7.7109375" style="58" customWidth="1"/>
    <col min="808" max="808" width="72.28515625" style="58" customWidth="1"/>
    <col min="809" max="809" width="1.140625" style="58" customWidth="1"/>
    <col min="810" max="810" width="15.5703125" style="58" customWidth="1"/>
    <col min="811" max="811" width="7.7109375" style="58" customWidth="1"/>
    <col min="812" max="812" width="1.140625" style="58" customWidth="1"/>
    <col min="813" max="813" width="7.7109375" style="58" customWidth="1"/>
    <col min="814" max="814" width="72.28515625" style="58" customWidth="1"/>
    <col min="815" max="815" width="1.140625" style="58" customWidth="1"/>
    <col min="816" max="816" width="15.5703125" style="58" customWidth="1"/>
    <col min="817" max="817" width="7.7109375" style="58" customWidth="1"/>
    <col min="818" max="818" width="1.140625" style="58" customWidth="1"/>
    <col min="819" max="819" width="7.7109375" style="58" customWidth="1"/>
    <col min="820" max="820" width="72.28515625" style="58" customWidth="1"/>
    <col min="821" max="821" width="1.140625" style="58" customWidth="1"/>
    <col min="822" max="822" width="42" style="58" customWidth="1"/>
    <col min="823" max="823" width="9.140625" style="58" customWidth="1"/>
    <col min="824" max="1000" width="9.140625" style="58"/>
    <col min="1001" max="1001" width="1.140625" style="58" customWidth="1"/>
    <col min="1002" max="1002" width="29.42578125" style="58" bestFit="1" customWidth="1"/>
    <col min="1003" max="1003" width="82.42578125" style="58" customWidth="1"/>
    <col min="1004" max="1004" width="11" style="58" bestFit="1" customWidth="1"/>
    <col min="1005" max="1005" width="1.140625" style="58" customWidth="1"/>
    <col min="1006" max="1006" width="15.5703125" style="58" customWidth="1"/>
    <col min="1007" max="1007" width="7.7109375" style="58" customWidth="1"/>
    <col min="1008" max="1008" width="1.140625" style="58" customWidth="1"/>
    <col min="1009" max="1009" width="7.7109375" style="58" customWidth="1"/>
    <col min="1010" max="1010" width="72.28515625" style="58" customWidth="1"/>
    <col min="1011" max="1011" width="1.140625" style="58" customWidth="1"/>
    <col min="1012" max="1012" width="15.5703125" style="58" customWidth="1"/>
    <col min="1013" max="1013" width="7.7109375" style="58" customWidth="1"/>
    <col min="1014" max="1014" width="1.140625" style="58" customWidth="1"/>
    <col min="1015" max="1015" width="7.7109375" style="58" customWidth="1"/>
    <col min="1016" max="1016" width="72.28515625" style="58" customWidth="1"/>
    <col min="1017" max="1017" width="1.140625" style="58" customWidth="1"/>
    <col min="1018" max="1018" width="15.5703125" style="58" customWidth="1"/>
    <col min="1019" max="1019" width="7.7109375" style="58" customWidth="1"/>
    <col min="1020" max="1020" width="1.140625" style="58" customWidth="1"/>
    <col min="1021" max="1021" width="7.7109375" style="58" customWidth="1"/>
    <col min="1022" max="1022" width="72.28515625" style="58" customWidth="1"/>
    <col min="1023" max="1023" width="1.140625" style="58" customWidth="1"/>
    <col min="1024" max="1024" width="15.5703125" style="58" customWidth="1"/>
    <col min="1025" max="1025" width="7.7109375" style="58" customWidth="1"/>
    <col min="1026" max="1026" width="1.140625" style="58" customWidth="1"/>
    <col min="1027" max="1027" width="7.7109375" style="58" customWidth="1"/>
    <col min="1028" max="1028" width="72.28515625" style="58" customWidth="1"/>
    <col min="1029" max="1029" width="1.140625" style="58" customWidth="1"/>
    <col min="1030" max="1030" width="15.5703125" style="58" customWidth="1"/>
    <col min="1031" max="1031" width="7.7109375" style="58" customWidth="1"/>
    <col min="1032" max="1032" width="1.140625" style="58" customWidth="1"/>
    <col min="1033" max="1033" width="7.7109375" style="58" customWidth="1"/>
    <col min="1034" max="1034" width="72.28515625" style="58" customWidth="1"/>
    <col min="1035" max="1035" width="1.140625" style="58" customWidth="1"/>
    <col min="1036" max="1036" width="15.5703125" style="58" customWidth="1"/>
    <col min="1037" max="1037" width="7.7109375" style="58" customWidth="1"/>
    <col min="1038" max="1038" width="1.140625" style="58" customWidth="1"/>
    <col min="1039" max="1039" width="7.7109375" style="58" customWidth="1"/>
    <col min="1040" max="1040" width="72.28515625" style="58" customWidth="1"/>
    <col min="1041" max="1041" width="1.140625" style="58" customWidth="1"/>
    <col min="1042" max="1042" width="15.5703125" style="58" customWidth="1"/>
    <col min="1043" max="1043" width="7.7109375" style="58" customWidth="1"/>
    <col min="1044" max="1044" width="1.140625" style="58" customWidth="1"/>
    <col min="1045" max="1045" width="7.7109375" style="58" customWidth="1"/>
    <col min="1046" max="1046" width="72.28515625" style="58" customWidth="1"/>
    <col min="1047" max="1047" width="1.140625" style="58" customWidth="1"/>
    <col min="1048" max="1048" width="15.5703125" style="58" customWidth="1"/>
    <col min="1049" max="1049" width="7.7109375" style="58" customWidth="1"/>
    <col min="1050" max="1050" width="1.140625" style="58" customWidth="1"/>
    <col min="1051" max="1051" width="7.7109375" style="58" customWidth="1"/>
    <col min="1052" max="1052" width="72.28515625" style="58" customWidth="1"/>
    <col min="1053" max="1053" width="1.140625" style="58" customWidth="1"/>
    <col min="1054" max="1054" width="15.5703125" style="58" customWidth="1"/>
    <col min="1055" max="1055" width="7.7109375" style="58" customWidth="1"/>
    <col min="1056" max="1056" width="1.140625" style="58" customWidth="1"/>
    <col min="1057" max="1057" width="7.7109375" style="58" customWidth="1"/>
    <col min="1058" max="1058" width="72.28515625" style="58" customWidth="1"/>
    <col min="1059" max="1059" width="1.140625" style="58" customWidth="1"/>
    <col min="1060" max="1060" width="15.5703125" style="58" customWidth="1"/>
    <col min="1061" max="1061" width="7.7109375" style="58" customWidth="1"/>
    <col min="1062" max="1062" width="1.140625" style="58" customWidth="1"/>
    <col min="1063" max="1063" width="7.7109375" style="58" customWidth="1"/>
    <col min="1064" max="1064" width="72.28515625" style="58" customWidth="1"/>
    <col min="1065" max="1065" width="1.140625" style="58" customWidth="1"/>
    <col min="1066" max="1066" width="15.5703125" style="58" customWidth="1"/>
    <col min="1067" max="1067" width="7.7109375" style="58" customWidth="1"/>
    <col min="1068" max="1068" width="1.140625" style="58" customWidth="1"/>
    <col min="1069" max="1069" width="7.7109375" style="58" customWidth="1"/>
    <col min="1070" max="1070" width="72.28515625" style="58" customWidth="1"/>
    <col min="1071" max="1071" width="1.140625" style="58" customWidth="1"/>
    <col min="1072" max="1072" width="15.5703125" style="58" customWidth="1"/>
    <col min="1073" max="1073" width="7.7109375" style="58" customWidth="1"/>
    <col min="1074" max="1074" width="1.140625" style="58" customWidth="1"/>
    <col min="1075" max="1075" width="7.7109375" style="58" customWidth="1"/>
    <col min="1076" max="1076" width="72.28515625" style="58" customWidth="1"/>
    <col min="1077" max="1077" width="1.140625" style="58" customWidth="1"/>
    <col min="1078" max="1078" width="42" style="58" customWidth="1"/>
    <col min="1079" max="1079" width="9.140625" style="58" customWidth="1"/>
    <col min="1080" max="1256" width="9.140625" style="58"/>
    <col min="1257" max="1257" width="1.140625" style="58" customWidth="1"/>
    <col min="1258" max="1258" width="29.42578125" style="58" bestFit="1" customWidth="1"/>
    <col min="1259" max="1259" width="82.42578125" style="58" customWidth="1"/>
    <col min="1260" max="1260" width="11" style="58" bestFit="1" customWidth="1"/>
    <col min="1261" max="1261" width="1.140625" style="58" customWidth="1"/>
    <col min="1262" max="1262" width="15.5703125" style="58" customWidth="1"/>
    <col min="1263" max="1263" width="7.7109375" style="58" customWidth="1"/>
    <col min="1264" max="1264" width="1.140625" style="58" customWidth="1"/>
    <col min="1265" max="1265" width="7.7109375" style="58" customWidth="1"/>
    <col min="1266" max="1266" width="72.28515625" style="58" customWidth="1"/>
    <col min="1267" max="1267" width="1.140625" style="58" customWidth="1"/>
    <col min="1268" max="1268" width="15.5703125" style="58" customWidth="1"/>
    <col min="1269" max="1269" width="7.7109375" style="58" customWidth="1"/>
    <col min="1270" max="1270" width="1.140625" style="58" customWidth="1"/>
    <col min="1271" max="1271" width="7.7109375" style="58" customWidth="1"/>
    <col min="1272" max="1272" width="72.28515625" style="58" customWidth="1"/>
    <col min="1273" max="1273" width="1.140625" style="58" customWidth="1"/>
    <col min="1274" max="1274" width="15.5703125" style="58" customWidth="1"/>
    <col min="1275" max="1275" width="7.7109375" style="58" customWidth="1"/>
    <col min="1276" max="1276" width="1.140625" style="58" customWidth="1"/>
    <col min="1277" max="1277" width="7.7109375" style="58" customWidth="1"/>
    <col min="1278" max="1278" width="72.28515625" style="58" customWidth="1"/>
    <col min="1279" max="1279" width="1.140625" style="58" customWidth="1"/>
    <col min="1280" max="1280" width="15.5703125" style="58" customWidth="1"/>
    <col min="1281" max="1281" width="7.7109375" style="58" customWidth="1"/>
    <col min="1282" max="1282" width="1.140625" style="58" customWidth="1"/>
    <col min="1283" max="1283" width="7.7109375" style="58" customWidth="1"/>
    <col min="1284" max="1284" width="72.28515625" style="58" customWidth="1"/>
    <col min="1285" max="1285" width="1.140625" style="58" customWidth="1"/>
    <col min="1286" max="1286" width="15.5703125" style="58" customWidth="1"/>
    <col min="1287" max="1287" width="7.7109375" style="58" customWidth="1"/>
    <col min="1288" max="1288" width="1.140625" style="58" customWidth="1"/>
    <col min="1289" max="1289" width="7.7109375" style="58" customWidth="1"/>
    <col min="1290" max="1290" width="72.28515625" style="58" customWidth="1"/>
    <col min="1291" max="1291" width="1.140625" style="58" customWidth="1"/>
    <col min="1292" max="1292" width="15.5703125" style="58" customWidth="1"/>
    <col min="1293" max="1293" width="7.7109375" style="58" customWidth="1"/>
    <col min="1294" max="1294" width="1.140625" style="58" customWidth="1"/>
    <col min="1295" max="1295" width="7.7109375" style="58" customWidth="1"/>
    <col min="1296" max="1296" width="72.28515625" style="58" customWidth="1"/>
    <col min="1297" max="1297" width="1.140625" style="58" customWidth="1"/>
    <col min="1298" max="1298" width="15.5703125" style="58" customWidth="1"/>
    <col min="1299" max="1299" width="7.7109375" style="58" customWidth="1"/>
    <col min="1300" max="1300" width="1.140625" style="58" customWidth="1"/>
    <col min="1301" max="1301" width="7.7109375" style="58" customWidth="1"/>
    <col min="1302" max="1302" width="72.28515625" style="58" customWidth="1"/>
    <col min="1303" max="1303" width="1.140625" style="58" customWidth="1"/>
    <col min="1304" max="1304" width="15.5703125" style="58" customWidth="1"/>
    <col min="1305" max="1305" width="7.7109375" style="58" customWidth="1"/>
    <col min="1306" max="1306" width="1.140625" style="58" customWidth="1"/>
    <col min="1307" max="1307" width="7.7109375" style="58" customWidth="1"/>
    <col min="1308" max="1308" width="72.28515625" style="58" customWidth="1"/>
    <col min="1309" max="1309" width="1.140625" style="58" customWidth="1"/>
    <col min="1310" max="1310" width="15.5703125" style="58" customWidth="1"/>
    <col min="1311" max="1311" width="7.7109375" style="58" customWidth="1"/>
    <col min="1312" max="1312" width="1.140625" style="58" customWidth="1"/>
    <col min="1313" max="1313" width="7.7109375" style="58" customWidth="1"/>
    <col min="1314" max="1314" width="72.28515625" style="58" customWidth="1"/>
    <col min="1315" max="1315" width="1.140625" style="58" customWidth="1"/>
    <col min="1316" max="1316" width="15.5703125" style="58" customWidth="1"/>
    <col min="1317" max="1317" width="7.7109375" style="58" customWidth="1"/>
    <col min="1318" max="1318" width="1.140625" style="58" customWidth="1"/>
    <col min="1319" max="1319" width="7.7109375" style="58" customWidth="1"/>
    <col min="1320" max="1320" width="72.28515625" style="58" customWidth="1"/>
    <col min="1321" max="1321" width="1.140625" style="58" customWidth="1"/>
    <col min="1322" max="1322" width="15.5703125" style="58" customWidth="1"/>
    <col min="1323" max="1323" width="7.7109375" style="58" customWidth="1"/>
    <col min="1324" max="1324" width="1.140625" style="58" customWidth="1"/>
    <col min="1325" max="1325" width="7.7109375" style="58" customWidth="1"/>
    <col min="1326" max="1326" width="72.28515625" style="58" customWidth="1"/>
    <col min="1327" max="1327" width="1.140625" style="58" customWidth="1"/>
    <col min="1328" max="1328" width="15.5703125" style="58" customWidth="1"/>
    <col min="1329" max="1329" width="7.7109375" style="58" customWidth="1"/>
    <col min="1330" max="1330" width="1.140625" style="58" customWidth="1"/>
    <col min="1331" max="1331" width="7.7109375" style="58" customWidth="1"/>
    <col min="1332" max="1332" width="72.28515625" style="58" customWidth="1"/>
    <col min="1333" max="1333" width="1.140625" style="58" customWidth="1"/>
    <col min="1334" max="1334" width="42" style="58" customWidth="1"/>
    <col min="1335" max="1335" width="9.140625" style="58" customWidth="1"/>
    <col min="1336" max="1512" width="9.140625" style="58"/>
    <col min="1513" max="1513" width="1.140625" style="58" customWidth="1"/>
    <col min="1514" max="1514" width="29.42578125" style="58" bestFit="1" customWidth="1"/>
    <col min="1515" max="1515" width="82.42578125" style="58" customWidth="1"/>
    <col min="1516" max="1516" width="11" style="58" bestFit="1" customWidth="1"/>
    <col min="1517" max="1517" width="1.140625" style="58" customWidth="1"/>
    <col min="1518" max="1518" width="15.5703125" style="58" customWidth="1"/>
    <col min="1519" max="1519" width="7.7109375" style="58" customWidth="1"/>
    <col min="1520" max="1520" width="1.140625" style="58" customWidth="1"/>
    <col min="1521" max="1521" width="7.7109375" style="58" customWidth="1"/>
    <col min="1522" max="1522" width="72.28515625" style="58" customWidth="1"/>
    <col min="1523" max="1523" width="1.140625" style="58" customWidth="1"/>
    <col min="1524" max="1524" width="15.5703125" style="58" customWidth="1"/>
    <col min="1525" max="1525" width="7.7109375" style="58" customWidth="1"/>
    <col min="1526" max="1526" width="1.140625" style="58" customWidth="1"/>
    <col min="1527" max="1527" width="7.7109375" style="58" customWidth="1"/>
    <col min="1528" max="1528" width="72.28515625" style="58" customWidth="1"/>
    <col min="1529" max="1529" width="1.140625" style="58" customWidth="1"/>
    <col min="1530" max="1530" width="15.5703125" style="58" customWidth="1"/>
    <col min="1531" max="1531" width="7.7109375" style="58" customWidth="1"/>
    <col min="1532" max="1532" width="1.140625" style="58" customWidth="1"/>
    <col min="1533" max="1533" width="7.7109375" style="58" customWidth="1"/>
    <col min="1534" max="1534" width="72.28515625" style="58" customWidth="1"/>
    <col min="1535" max="1535" width="1.140625" style="58" customWidth="1"/>
    <col min="1536" max="1536" width="15.5703125" style="58" customWidth="1"/>
    <col min="1537" max="1537" width="7.7109375" style="58" customWidth="1"/>
    <col min="1538" max="1538" width="1.140625" style="58" customWidth="1"/>
    <col min="1539" max="1539" width="7.7109375" style="58" customWidth="1"/>
    <col min="1540" max="1540" width="72.28515625" style="58" customWidth="1"/>
    <col min="1541" max="1541" width="1.140625" style="58" customWidth="1"/>
    <col min="1542" max="1542" width="15.5703125" style="58" customWidth="1"/>
    <col min="1543" max="1543" width="7.7109375" style="58" customWidth="1"/>
    <col min="1544" max="1544" width="1.140625" style="58" customWidth="1"/>
    <col min="1545" max="1545" width="7.7109375" style="58" customWidth="1"/>
    <col min="1546" max="1546" width="72.28515625" style="58" customWidth="1"/>
    <col min="1547" max="1547" width="1.140625" style="58" customWidth="1"/>
    <col min="1548" max="1548" width="15.5703125" style="58" customWidth="1"/>
    <col min="1549" max="1549" width="7.7109375" style="58" customWidth="1"/>
    <col min="1550" max="1550" width="1.140625" style="58" customWidth="1"/>
    <col min="1551" max="1551" width="7.7109375" style="58" customWidth="1"/>
    <col min="1552" max="1552" width="72.28515625" style="58" customWidth="1"/>
    <col min="1553" max="1553" width="1.140625" style="58" customWidth="1"/>
    <col min="1554" max="1554" width="15.5703125" style="58" customWidth="1"/>
    <col min="1555" max="1555" width="7.7109375" style="58" customWidth="1"/>
    <col min="1556" max="1556" width="1.140625" style="58" customWidth="1"/>
    <col min="1557" max="1557" width="7.7109375" style="58" customWidth="1"/>
    <col min="1558" max="1558" width="72.28515625" style="58" customWidth="1"/>
    <col min="1559" max="1559" width="1.140625" style="58" customWidth="1"/>
    <col min="1560" max="1560" width="15.5703125" style="58" customWidth="1"/>
    <col min="1561" max="1561" width="7.7109375" style="58" customWidth="1"/>
    <col min="1562" max="1562" width="1.140625" style="58" customWidth="1"/>
    <col min="1563" max="1563" width="7.7109375" style="58" customWidth="1"/>
    <col min="1564" max="1564" width="72.28515625" style="58" customWidth="1"/>
    <col min="1565" max="1565" width="1.140625" style="58" customWidth="1"/>
    <col min="1566" max="1566" width="15.5703125" style="58" customWidth="1"/>
    <col min="1567" max="1567" width="7.7109375" style="58" customWidth="1"/>
    <col min="1568" max="1568" width="1.140625" style="58" customWidth="1"/>
    <col min="1569" max="1569" width="7.7109375" style="58" customWidth="1"/>
    <col min="1570" max="1570" width="72.28515625" style="58" customWidth="1"/>
    <col min="1571" max="1571" width="1.140625" style="58" customWidth="1"/>
    <col min="1572" max="1572" width="15.5703125" style="58" customWidth="1"/>
    <col min="1573" max="1573" width="7.7109375" style="58" customWidth="1"/>
    <col min="1574" max="1574" width="1.140625" style="58" customWidth="1"/>
    <col min="1575" max="1575" width="7.7109375" style="58" customWidth="1"/>
    <col min="1576" max="1576" width="72.28515625" style="58" customWidth="1"/>
    <col min="1577" max="1577" width="1.140625" style="58" customWidth="1"/>
    <col min="1578" max="1578" width="15.5703125" style="58" customWidth="1"/>
    <col min="1579" max="1579" width="7.7109375" style="58" customWidth="1"/>
    <col min="1580" max="1580" width="1.140625" style="58" customWidth="1"/>
    <col min="1581" max="1581" width="7.7109375" style="58" customWidth="1"/>
    <col min="1582" max="1582" width="72.28515625" style="58" customWidth="1"/>
    <col min="1583" max="1583" width="1.140625" style="58" customWidth="1"/>
    <col min="1584" max="1584" width="15.5703125" style="58" customWidth="1"/>
    <col min="1585" max="1585" width="7.7109375" style="58" customWidth="1"/>
    <col min="1586" max="1586" width="1.140625" style="58" customWidth="1"/>
    <col min="1587" max="1587" width="7.7109375" style="58" customWidth="1"/>
    <col min="1588" max="1588" width="72.28515625" style="58" customWidth="1"/>
    <col min="1589" max="1589" width="1.140625" style="58" customWidth="1"/>
    <col min="1590" max="1590" width="42" style="58" customWidth="1"/>
    <col min="1591" max="1591" width="9.140625" style="58" customWidth="1"/>
    <col min="1592" max="1768" width="9.140625" style="58"/>
    <col min="1769" max="1769" width="1.140625" style="58" customWidth="1"/>
    <col min="1770" max="1770" width="29.42578125" style="58" bestFit="1" customWidth="1"/>
    <col min="1771" max="1771" width="82.42578125" style="58" customWidth="1"/>
    <col min="1772" max="1772" width="11" style="58" bestFit="1" customWidth="1"/>
    <col min="1773" max="1773" width="1.140625" style="58" customWidth="1"/>
    <col min="1774" max="1774" width="15.5703125" style="58" customWidth="1"/>
    <col min="1775" max="1775" width="7.7109375" style="58" customWidth="1"/>
    <col min="1776" max="1776" width="1.140625" style="58" customWidth="1"/>
    <col min="1777" max="1777" width="7.7109375" style="58" customWidth="1"/>
    <col min="1778" max="1778" width="72.28515625" style="58" customWidth="1"/>
    <col min="1779" max="1779" width="1.140625" style="58" customWidth="1"/>
    <col min="1780" max="1780" width="15.5703125" style="58" customWidth="1"/>
    <col min="1781" max="1781" width="7.7109375" style="58" customWidth="1"/>
    <col min="1782" max="1782" width="1.140625" style="58" customWidth="1"/>
    <col min="1783" max="1783" width="7.7109375" style="58" customWidth="1"/>
    <col min="1784" max="1784" width="72.28515625" style="58" customWidth="1"/>
    <col min="1785" max="1785" width="1.140625" style="58" customWidth="1"/>
    <col min="1786" max="1786" width="15.5703125" style="58" customWidth="1"/>
    <col min="1787" max="1787" width="7.7109375" style="58" customWidth="1"/>
    <col min="1788" max="1788" width="1.140625" style="58" customWidth="1"/>
    <col min="1789" max="1789" width="7.7109375" style="58" customWidth="1"/>
    <col min="1790" max="1790" width="72.28515625" style="58" customWidth="1"/>
    <col min="1791" max="1791" width="1.140625" style="58" customWidth="1"/>
    <col min="1792" max="1792" width="15.5703125" style="58" customWidth="1"/>
    <col min="1793" max="1793" width="7.7109375" style="58" customWidth="1"/>
    <col min="1794" max="1794" width="1.140625" style="58" customWidth="1"/>
    <col min="1795" max="1795" width="7.7109375" style="58" customWidth="1"/>
    <col min="1796" max="1796" width="72.28515625" style="58" customWidth="1"/>
    <col min="1797" max="1797" width="1.140625" style="58" customWidth="1"/>
    <col min="1798" max="1798" width="15.5703125" style="58" customWidth="1"/>
    <col min="1799" max="1799" width="7.7109375" style="58" customWidth="1"/>
    <col min="1800" max="1800" width="1.140625" style="58" customWidth="1"/>
    <col min="1801" max="1801" width="7.7109375" style="58" customWidth="1"/>
    <col min="1802" max="1802" width="72.28515625" style="58" customWidth="1"/>
    <col min="1803" max="1803" width="1.140625" style="58" customWidth="1"/>
    <col min="1804" max="1804" width="15.5703125" style="58" customWidth="1"/>
    <col min="1805" max="1805" width="7.7109375" style="58" customWidth="1"/>
    <col min="1806" max="1806" width="1.140625" style="58" customWidth="1"/>
    <col min="1807" max="1807" width="7.7109375" style="58" customWidth="1"/>
    <col min="1808" max="1808" width="72.28515625" style="58" customWidth="1"/>
    <col min="1809" max="1809" width="1.140625" style="58" customWidth="1"/>
    <col min="1810" max="1810" width="15.5703125" style="58" customWidth="1"/>
    <col min="1811" max="1811" width="7.7109375" style="58" customWidth="1"/>
    <col min="1812" max="1812" width="1.140625" style="58" customWidth="1"/>
    <col min="1813" max="1813" width="7.7109375" style="58" customWidth="1"/>
    <col min="1814" max="1814" width="72.28515625" style="58" customWidth="1"/>
    <col min="1815" max="1815" width="1.140625" style="58" customWidth="1"/>
    <col min="1816" max="1816" width="15.5703125" style="58" customWidth="1"/>
    <col min="1817" max="1817" width="7.7109375" style="58" customWidth="1"/>
    <col min="1818" max="1818" width="1.140625" style="58" customWidth="1"/>
    <col min="1819" max="1819" width="7.7109375" style="58" customWidth="1"/>
    <col min="1820" max="1820" width="72.28515625" style="58" customWidth="1"/>
    <col min="1821" max="1821" width="1.140625" style="58" customWidth="1"/>
    <col min="1822" max="1822" width="15.5703125" style="58" customWidth="1"/>
    <col min="1823" max="1823" width="7.7109375" style="58" customWidth="1"/>
    <col min="1824" max="1824" width="1.140625" style="58" customWidth="1"/>
    <col min="1825" max="1825" width="7.7109375" style="58" customWidth="1"/>
    <col min="1826" max="1826" width="72.28515625" style="58" customWidth="1"/>
    <col min="1827" max="1827" width="1.140625" style="58" customWidth="1"/>
    <col min="1828" max="1828" width="15.5703125" style="58" customWidth="1"/>
    <col min="1829" max="1829" width="7.7109375" style="58" customWidth="1"/>
    <col min="1830" max="1830" width="1.140625" style="58" customWidth="1"/>
    <col min="1831" max="1831" width="7.7109375" style="58" customWidth="1"/>
    <col min="1832" max="1832" width="72.28515625" style="58" customWidth="1"/>
    <col min="1833" max="1833" width="1.140625" style="58" customWidth="1"/>
    <col min="1834" max="1834" width="15.5703125" style="58" customWidth="1"/>
    <col min="1835" max="1835" width="7.7109375" style="58" customWidth="1"/>
    <col min="1836" max="1836" width="1.140625" style="58" customWidth="1"/>
    <col min="1837" max="1837" width="7.7109375" style="58" customWidth="1"/>
    <col min="1838" max="1838" width="72.28515625" style="58" customWidth="1"/>
    <col min="1839" max="1839" width="1.140625" style="58" customWidth="1"/>
    <col min="1840" max="1840" width="15.5703125" style="58" customWidth="1"/>
    <col min="1841" max="1841" width="7.7109375" style="58" customWidth="1"/>
    <col min="1842" max="1842" width="1.140625" style="58" customWidth="1"/>
    <col min="1843" max="1843" width="7.7109375" style="58" customWidth="1"/>
    <col min="1844" max="1844" width="72.28515625" style="58" customWidth="1"/>
    <col min="1845" max="1845" width="1.140625" style="58" customWidth="1"/>
    <col min="1846" max="1846" width="42" style="58" customWidth="1"/>
    <col min="1847" max="1847" width="9.140625" style="58" customWidth="1"/>
    <col min="1848" max="2024" width="9.140625" style="58"/>
    <col min="2025" max="2025" width="1.140625" style="58" customWidth="1"/>
    <col min="2026" max="2026" width="29.42578125" style="58" bestFit="1" customWidth="1"/>
    <col min="2027" max="2027" width="82.42578125" style="58" customWidth="1"/>
    <col min="2028" max="2028" width="11" style="58" bestFit="1" customWidth="1"/>
    <col min="2029" max="2029" width="1.140625" style="58" customWidth="1"/>
    <col min="2030" max="2030" width="15.5703125" style="58" customWidth="1"/>
    <col min="2031" max="2031" width="7.7109375" style="58" customWidth="1"/>
    <col min="2032" max="2032" width="1.140625" style="58" customWidth="1"/>
    <col min="2033" max="2033" width="7.7109375" style="58" customWidth="1"/>
    <col min="2034" max="2034" width="72.28515625" style="58" customWidth="1"/>
    <col min="2035" max="2035" width="1.140625" style="58" customWidth="1"/>
    <col min="2036" max="2036" width="15.5703125" style="58" customWidth="1"/>
    <col min="2037" max="2037" width="7.7109375" style="58" customWidth="1"/>
    <col min="2038" max="2038" width="1.140625" style="58" customWidth="1"/>
    <col min="2039" max="2039" width="7.7109375" style="58" customWidth="1"/>
    <col min="2040" max="2040" width="72.28515625" style="58" customWidth="1"/>
    <col min="2041" max="2041" width="1.140625" style="58" customWidth="1"/>
    <col min="2042" max="2042" width="15.5703125" style="58" customWidth="1"/>
    <col min="2043" max="2043" width="7.7109375" style="58" customWidth="1"/>
    <col min="2044" max="2044" width="1.140625" style="58" customWidth="1"/>
    <col min="2045" max="2045" width="7.7109375" style="58" customWidth="1"/>
    <col min="2046" max="2046" width="72.28515625" style="58" customWidth="1"/>
    <col min="2047" max="2047" width="1.140625" style="58" customWidth="1"/>
    <col min="2048" max="2048" width="15.5703125" style="58" customWidth="1"/>
    <col min="2049" max="2049" width="7.7109375" style="58" customWidth="1"/>
    <col min="2050" max="2050" width="1.140625" style="58" customWidth="1"/>
    <col min="2051" max="2051" width="7.7109375" style="58" customWidth="1"/>
    <col min="2052" max="2052" width="72.28515625" style="58" customWidth="1"/>
    <col min="2053" max="2053" width="1.140625" style="58" customWidth="1"/>
    <col min="2054" max="2054" width="15.5703125" style="58" customWidth="1"/>
    <col min="2055" max="2055" width="7.7109375" style="58" customWidth="1"/>
    <col min="2056" max="2056" width="1.140625" style="58" customWidth="1"/>
    <col min="2057" max="2057" width="7.7109375" style="58" customWidth="1"/>
    <col min="2058" max="2058" width="72.28515625" style="58" customWidth="1"/>
    <col min="2059" max="2059" width="1.140625" style="58" customWidth="1"/>
    <col min="2060" max="2060" width="15.5703125" style="58" customWidth="1"/>
    <col min="2061" max="2061" width="7.7109375" style="58" customWidth="1"/>
    <col min="2062" max="2062" width="1.140625" style="58" customWidth="1"/>
    <col min="2063" max="2063" width="7.7109375" style="58" customWidth="1"/>
    <col min="2064" max="2064" width="72.28515625" style="58" customWidth="1"/>
    <col min="2065" max="2065" width="1.140625" style="58" customWidth="1"/>
    <col min="2066" max="2066" width="15.5703125" style="58" customWidth="1"/>
    <col min="2067" max="2067" width="7.7109375" style="58" customWidth="1"/>
    <col min="2068" max="2068" width="1.140625" style="58" customWidth="1"/>
    <col min="2069" max="2069" width="7.7109375" style="58" customWidth="1"/>
    <col min="2070" max="2070" width="72.28515625" style="58" customWidth="1"/>
    <col min="2071" max="2071" width="1.140625" style="58" customWidth="1"/>
    <col min="2072" max="2072" width="15.5703125" style="58" customWidth="1"/>
    <col min="2073" max="2073" width="7.7109375" style="58" customWidth="1"/>
    <col min="2074" max="2074" width="1.140625" style="58" customWidth="1"/>
    <col min="2075" max="2075" width="7.7109375" style="58" customWidth="1"/>
    <col min="2076" max="2076" width="72.28515625" style="58" customWidth="1"/>
    <col min="2077" max="2077" width="1.140625" style="58" customWidth="1"/>
    <col min="2078" max="2078" width="15.5703125" style="58" customWidth="1"/>
    <col min="2079" max="2079" width="7.7109375" style="58" customWidth="1"/>
    <col min="2080" max="2080" width="1.140625" style="58" customWidth="1"/>
    <col min="2081" max="2081" width="7.7109375" style="58" customWidth="1"/>
    <col min="2082" max="2082" width="72.28515625" style="58" customWidth="1"/>
    <col min="2083" max="2083" width="1.140625" style="58" customWidth="1"/>
    <col min="2084" max="2084" width="15.5703125" style="58" customWidth="1"/>
    <col min="2085" max="2085" width="7.7109375" style="58" customWidth="1"/>
    <col min="2086" max="2086" width="1.140625" style="58" customWidth="1"/>
    <col min="2087" max="2087" width="7.7109375" style="58" customWidth="1"/>
    <col min="2088" max="2088" width="72.28515625" style="58" customWidth="1"/>
    <col min="2089" max="2089" width="1.140625" style="58" customWidth="1"/>
    <col min="2090" max="2090" width="15.5703125" style="58" customWidth="1"/>
    <col min="2091" max="2091" width="7.7109375" style="58" customWidth="1"/>
    <col min="2092" max="2092" width="1.140625" style="58" customWidth="1"/>
    <col min="2093" max="2093" width="7.7109375" style="58" customWidth="1"/>
    <col min="2094" max="2094" width="72.28515625" style="58" customWidth="1"/>
    <col min="2095" max="2095" width="1.140625" style="58" customWidth="1"/>
    <col min="2096" max="2096" width="15.5703125" style="58" customWidth="1"/>
    <col min="2097" max="2097" width="7.7109375" style="58" customWidth="1"/>
    <col min="2098" max="2098" width="1.140625" style="58" customWidth="1"/>
    <col min="2099" max="2099" width="7.7109375" style="58" customWidth="1"/>
    <col min="2100" max="2100" width="72.28515625" style="58" customWidth="1"/>
    <col min="2101" max="2101" width="1.140625" style="58" customWidth="1"/>
    <col min="2102" max="2102" width="42" style="58" customWidth="1"/>
    <col min="2103" max="2103" width="9.140625" style="58" customWidth="1"/>
    <col min="2104" max="2280" width="9.140625" style="58"/>
    <col min="2281" max="2281" width="1.140625" style="58" customWidth="1"/>
    <col min="2282" max="2282" width="29.42578125" style="58" bestFit="1" customWidth="1"/>
    <col min="2283" max="2283" width="82.42578125" style="58" customWidth="1"/>
    <col min="2284" max="2284" width="11" style="58" bestFit="1" customWidth="1"/>
    <col min="2285" max="2285" width="1.140625" style="58" customWidth="1"/>
    <col min="2286" max="2286" width="15.5703125" style="58" customWidth="1"/>
    <col min="2287" max="2287" width="7.7109375" style="58" customWidth="1"/>
    <col min="2288" max="2288" width="1.140625" style="58" customWidth="1"/>
    <col min="2289" max="2289" width="7.7109375" style="58" customWidth="1"/>
    <col min="2290" max="2290" width="72.28515625" style="58" customWidth="1"/>
    <col min="2291" max="2291" width="1.140625" style="58" customWidth="1"/>
    <col min="2292" max="2292" width="15.5703125" style="58" customWidth="1"/>
    <col min="2293" max="2293" width="7.7109375" style="58" customWidth="1"/>
    <col min="2294" max="2294" width="1.140625" style="58" customWidth="1"/>
    <col min="2295" max="2295" width="7.7109375" style="58" customWidth="1"/>
    <col min="2296" max="2296" width="72.28515625" style="58" customWidth="1"/>
    <col min="2297" max="2297" width="1.140625" style="58" customWidth="1"/>
    <col min="2298" max="2298" width="15.5703125" style="58" customWidth="1"/>
    <col min="2299" max="2299" width="7.7109375" style="58" customWidth="1"/>
    <col min="2300" max="2300" width="1.140625" style="58" customWidth="1"/>
    <col min="2301" max="2301" width="7.7109375" style="58" customWidth="1"/>
    <col min="2302" max="2302" width="72.28515625" style="58" customWidth="1"/>
    <col min="2303" max="2303" width="1.140625" style="58" customWidth="1"/>
    <col min="2304" max="2304" width="15.5703125" style="58" customWidth="1"/>
    <col min="2305" max="2305" width="7.7109375" style="58" customWidth="1"/>
    <col min="2306" max="2306" width="1.140625" style="58" customWidth="1"/>
    <col min="2307" max="2307" width="7.7109375" style="58" customWidth="1"/>
    <col min="2308" max="2308" width="72.28515625" style="58" customWidth="1"/>
    <col min="2309" max="2309" width="1.140625" style="58" customWidth="1"/>
    <col min="2310" max="2310" width="15.5703125" style="58" customWidth="1"/>
    <col min="2311" max="2311" width="7.7109375" style="58" customWidth="1"/>
    <col min="2312" max="2312" width="1.140625" style="58" customWidth="1"/>
    <col min="2313" max="2313" width="7.7109375" style="58" customWidth="1"/>
    <col min="2314" max="2314" width="72.28515625" style="58" customWidth="1"/>
    <col min="2315" max="2315" width="1.140625" style="58" customWidth="1"/>
    <col min="2316" max="2316" width="15.5703125" style="58" customWidth="1"/>
    <col min="2317" max="2317" width="7.7109375" style="58" customWidth="1"/>
    <col min="2318" max="2318" width="1.140625" style="58" customWidth="1"/>
    <col min="2319" max="2319" width="7.7109375" style="58" customWidth="1"/>
    <col min="2320" max="2320" width="72.28515625" style="58" customWidth="1"/>
    <col min="2321" max="2321" width="1.140625" style="58" customWidth="1"/>
    <col min="2322" max="2322" width="15.5703125" style="58" customWidth="1"/>
    <col min="2323" max="2323" width="7.7109375" style="58" customWidth="1"/>
    <col min="2324" max="2324" width="1.140625" style="58" customWidth="1"/>
    <col min="2325" max="2325" width="7.7109375" style="58" customWidth="1"/>
    <col min="2326" max="2326" width="72.28515625" style="58" customWidth="1"/>
    <col min="2327" max="2327" width="1.140625" style="58" customWidth="1"/>
    <col min="2328" max="2328" width="15.5703125" style="58" customWidth="1"/>
    <col min="2329" max="2329" width="7.7109375" style="58" customWidth="1"/>
    <col min="2330" max="2330" width="1.140625" style="58" customWidth="1"/>
    <col min="2331" max="2331" width="7.7109375" style="58" customWidth="1"/>
    <col min="2332" max="2332" width="72.28515625" style="58" customWidth="1"/>
    <col min="2333" max="2333" width="1.140625" style="58" customWidth="1"/>
    <col min="2334" max="2334" width="15.5703125" style="58" customWidth="1"/>
    <col min="2335" max="2335" width="7.7109375" style="58" customWidth="1"/>
    <col min="2336" max="2336" width="1.140625" style="58" customWidth="1"/>
    <col min="2337" max="2337" width="7.7109375" style="58" customWidth="1"/>
    <col min="2338" max="2338" width="72.28515625" style="58" customWidth="1"/>
    <col min="2339" max="2339" width="1.140625" style="58" customWidth="1"/>
    <col min="2340" max="2340" width="15.5703125" style="58" customWidth="1"/>
    <col min="2341" max="2341" width="7.7109375" style="58" customWidth="1"/>
    <col min="2342" max="2342" width="1.140625" style="58" customWidth="1"/>
    <col min="2343" max="2343" width="7.7109375" style="58" customWidth="1"/>
    <col min="2344" max="2344" width="72.28515625" style="58" customWidth="1"/>
    <col min="2345" max="2345" width="1.140625" style="58" customWidth="1"/>
    <col min="2346" max="2346" width="15.5703125" style="58" customWidth="1"/>
    <col min="2347" max="2347" width="7.7109375" style="58" customWidth="1"/>
    <col min="2348" max="2348" width="1.140625" style="58" customWidth="1"/>
    <col min="2349" max="2349" width="7.7109375" style="58" customWidth="1"/>
    <col min="2350" max="2350" width="72.28515625" style="58" customWidth="1"/>
    <col min="2351" max="2351" width="1.140625" style="58" customWidth="1"/>
    <col min="2352" max="2352" width="15.5703125" style="58" customWidth="1"/>
    <col min="2353" max="2353" width="7.7109375" style="58" customWidth="1"/>
    <col min="2354" max="2354" width="1.140625" style="58" customWidth="1"/>
    <col min="2355" max="2355" width="7.7109375" style="58" customWidth="1"/>
    <col min="2356" max="2356" width="72.28515625" style="58" customWidth="1"/>
    <col min="2357" max="2357" width="1.140625" style="58" customWidth="1"/>
    <col min="2358" max="2358" width="42" style="58" customWidth="1"/>
    <col min="2359" max="2359" width="9.140625" style="58" customWidth="1"/>
    <col min="2360" max="2536" width="9.140625" style="58"/>
    <col min="2537" max="2537" width="1.140625" style="58" customWidth="1"/>
    <col min="2538" max="2538" width="29.42578125" style="58" bestFit="1" customWidth="1"/>
    <col min="2539" max="2539" width="82.42578125" style="58" customWidth="1"/>
    <col min="2540" max="2540" width="11" style="58" bestFit="1" customWidth="1"/>
    <col min="2541" max="2541" width="1.140625" style="58" customWidth="1"/>
    <col min="2542" max="2542" width="15.5703125" style="58" customWidth="1"/>
    <col min="2543" max="2543" width="7.7109375" style="58" customWidth="1"/>
    <col min="2544" max="2544" width="1.140625" style="58" customWidth="1"/>
    <col min="2545" max="2545" width="7.7109375" style="58" customWidth="1"/>
    <col min="2546" max="2546" width="72.28515625" style="58" customWidth="1"/>
    <col min="2547" max="2547" width="1.140625" style="58" customWidth="1"/>
    <col min="2548" max="2548" width="15.5703125" style="58" customWidth="1"/>
    <col min="2549" max="2549" width="7.7109375" style="58" customWidth="1"/>
    <col min="2550" max="2550" width="1.140625" style="58" customWidth="1"/>
    <col min="2551" max="2551" width="7.7109375" style="58" customWidth="1"/>
    <col min="2552" max="2552" width="72.28515625" style="58" customWidth="1"/>
    <col min="2553" max="2553" width="1.140625" style="58" customWidth="1"/>
    <col min="2554" max="2554" width="15.5703125" style="58" customWidth="1"/>
    <col min="2555" max="2555" width="7.7109375" style="58" customWidth="1"/>
    <col min="2556" max="2556" width="1.140625" style="58" customWidth="1"/>
    <col min="2557" max="2557" width="7.7109375" style="58" customWidth="1"/>
    <col min="2558" max="2558" width="72.28515625" style="58" customWidth="1"/>
    <col min="2559" max="2559" width="1.140625" style="58" customWidth="1"/>
    <col min="2560" max="2560" width="15.5703125" style="58" customWidth="1"/>
    <col min="2561" max="2561" width="7.7109375" style="58" customWidth="1"/>
    <col min="2562" max="2562" width="1.140625" style="58" customWidth="1"/>
    <col min="2563" max="2563" width="7.7109375" style="58" customWidth="1"/>
    <col min="2564" max="2564" width="72.28515625" style="58" customWidth="1"/>
    <col min="2565" max="2565" width="1.140625" style="58" customWidth="1"/>
    <col min="2566" max="2566" width="15.5703125" style="58" customWidth="1"/>
    <col min="2567" max="2567" width="7.7109375" style="58" customWidth="1"/>
    <col min="2568" max="2568" width="1.140625" style="58" customWidth="1"/>
    <col min="2569" max="2569" width="7.7109375" style="58" customWidth="1"/>
    <col min="2570" max="2570" width="72.28515625" style="58" customWidth="1"/>
    <col min="2571" max="2571" width="1.140625" style="58" customWidth="1"/>
    <col min="2572" max="2572" width="15.5703125" style="58" customWidth="1"/>
    <col min="2573" max="2573" width="7.7109375" style="58" customWidth="1"/>
    <col min="2574" max="2574" width="1.140625" style="58" customWidth="1"/>
    <col min="2575" max="2575" width="7.7109375" style="58" customWidth="1"/>
    <col min="2576" max="2576" width="72.28515625" style="58" customWidth="1"/>
    <col min="2577" max="2577" width="1.140625" style="58" customWidth="1"/>
    <col min="2578" max="2578" width="15.5703125" style="58" customWidth="1"/>
    <col min="2579" max="2579" width="7.7109375" style="58" customWidth="1"/>
    <col min="2580" max="2580" width="1.140625" style="58" customWidth="1"/>
    <col min="2581" max="2581" width="7.7109375" style="58" customWidth="1"/>
    <col min="2582" max="2582" width="72.28515625" style="58" customWidth="1"/>
    <col min="2583" max="2583" width="1.140625" style="58" customWidth="1"/>
    <col min="2584" max="2584" width="15.5703125" style="58" customWidth="1"/>
    <col min="2585" max="2585" width="7.7109375" style="58" customWidth="1"/>
    <col min="2586" max="2586" width="1.140625" style="58" customWidth="1"/>
    <col min="2587" max="2587" width="7.7109375" style="58" customWidth="1"/>
    <col min="2588" max="2588" width="72.28515625" style="58" customWidth="1"/>
    <col min="2589" max="2589" width="1.140625" style="58" customWidth="1"/>
    <col min="2590" max="2590" width="15.5703125" style="58" customWidth="1"/>
    <col min="2591" max="2591" width="7.7109375" style="58" customWidth="1"/>
    <col min="2592" max="2592" width="1.140625" style="58" customWidth="1"/>
    <col min="2593" max="2593" width="7.7109375" style="58" customWidth="1"/>
    <col min="2594" max="2594" width="72.28515625" style="58" customWidth="1"/>
    <col min="2595" max="2595" width="1.140625" style="58" customWidth="1"/>
    <col min="2596" max="2596" width="15.5703125" style="58" customWidth="1"/>
    <col min="2597" max="2597" width="7.7109375" style="58" customWidth="1"/>
    <col min="2598" max="2598" width="1.140625" style="58" customWidth="1"/>
    <col min="2599" max="2599" width="7.7109375" style="58" customWidth="1"/>
    <col min="2600" max="2600" width="72.28515625" style="58" customWidth="1"/>
    <col min="2601" max="2601" width="1.140625" style="58" customWidth="1"/>
    <col min="2602" max="2602" width="15.5703125" style="58" customWidth="1"/>
    <col min="2603" max="2603" width="7.7109375" style="58" customWidth="1"/>
    <col min="2604" max="2604" width="1.140625" style="58" customWidth="1"/>
    <col min="2605" max="2605" width="7.7109375" style="58" customWidth="1"/>
    <col min="2606" max="2606" width="72.28515625" style="58" customWidth="1"/>
    <col min="2607" max="2607" width="1.140625" style="58" customWidth="1"/>
    <col min="2608" max="2608" width="15.5703125" style="58" customWidth="1"/>
    <col min="2609" max="2609" width="7.7109375" style="58" customWidth="1"/>
    <col min="2610" max="2610" width="1.140625" style="58" customWidth="1"/>
    <col min="2611" max="2611" width="7.7109375" style="58" customWidth="1"/>
    <col min="2612" max="2612" width="72.28515625" style="58" customWidth="1"/>
    <col min="2613" max="2613" width="1.140625" style="58" customWidth="1"/>
    <col min="2614" max="2614" width="42" style="58" customWidth="1"/>
    <col min="2615" max="2615" width="9.140625" style="58" customWidth="1"/>
    <col min="2616" max="2792" width="9.140625" style="58"/>
    <col min="2793" max="2793" width="1.140625" style="58" customWidth="1"/>
    <col min="2794" max="2794" width="29.42578125" style="58" bestFit="1" customWidth="1"/>
    <col min="2795" max="2795" width="82.42578125" style="58" customWidth="1"/>
    <col min="2796" max="2796" width="11" style="58" bestFit="1" customWidth="1"/>
    <col min="2797" max="2797" width="1.140625" style="58" customWidth="1"/>
    <col min="2798" max="2798" width="15.5703125" style="58" customWidth="1"/>
    <col min="2799" max="2799" width="7.7109375" style="58" customWidth="1"/>
    <col min="2800" max="2800" width="1.140625" style="58" customWidth="1"/>
    <col min="2801" max="2801" width="7.7109375" style="58" customWidth="1"/>
    <col min="2802" max="2802" width="72.28515625" style="58" customWidth="1"/>
    <col min="2803" max="2803" width="1.140625" style="58" customWidth="1"/>
    <col min="2804" max="2804" width="15.5703125" style="58" customWidth="1"/>
    <col min="2805" max="2805" width="7.7109375" style="58" customWidth="1"/>
    <col min="2806" max="2806" width="1.140625" style="58" customWidth="1"/>
    <col min="2807" max="2807" width="7.7109375" style="58" customWidth="1"/>
    <col min="2808" max="2808" width="72.28515625" style="58" customWidth="1"/>
    <col min="2809" max="2809" width="1.140625" style="58" customWidth="1"/>
    <col min="2810" max="2810" width="15.5703125" style="58" customWidth="1"/>
    <col min="2811" max="2811" width="7.7109375" style="58" customWidth="1"/>
    <col min="2812" max="2812" width="1.140625" style="58" customWidth="1"/>
    <col min="2813" max="2813" width="7.7109375" style="58" customWidth="1"/>
    <col min="2814" max="2814" width="72.28515625" style="58" customWidth="1"/>
    <col min="2815" max="2815" width="1.140625" style="58" customWidth="1"/>
    <col min="2816" max="2816" width="15.5703125" style="58" customWidth="1"/>
    <col min="2817" max="2817" width="7.7109375" style="58" customWidth="1"/>
    <col min="2818" max="2818" width="1.140625" style="58" customWidth="1"/>
    <col min="2819" max="2819" width="7.7109375" style="58" customWidth="1"/>
    <col min="2820" max="2820" width="72.28515625" style="58" customWidth="1"/>
    <col min="2821" max="2821" width="1.140625" style="58" customWidth="1"/>
    <col min="2822" max="2822" width="15.5703125" style="58" customWidth="1"/>
    <col min="2823" max="2823" width="7.7109375" style="58" customWidth="1"/>
    <col min="2824" max="2824" width="1.140625" style="58" customWidth="1"/>
    <col min="2825" max="2825" width="7.7109375" style="58" customWidth="1"/>
    <col min="2826" max="2826" width="72.28515625" style="58" customWidth="1"/>
    <col min="2827" max="2827" width="1.140625" style="58" customWidth="1"/>
    <col min="2828" max="2828" width="15.5703125" style="58" customWidth="1"/>
    <col min="2829" max="2829" width="7.7109375" style="58" customWidth="1"/>
    <col min="2830" max="2830" width="1.140625" style="58" customWidth="1"/>
    <col min="2831" max="2831" width="7.7109375" style="58" customWidth="1"/>
    <col min="2832" max="2832" width="72.28515625" style="58" customWidth="1"/>
    <col min="2833" max="2833" width="1.140625" style="58" customWidth="1"/>
    <col min="2834" max="2834" width="15.5703125" style="58" customWidth="1"/>
    <col min="2835" max="2835" width="7.7109375" style="58" customWidth="1"/>
    <col min="2836" max="2836" width="1.140625" style="58" customWidth="1"/>
    <col min="2837" max="2837" width="7.7109375" style="58" customWidth="1"/>
    <col min="2838" max="2838" width="72.28515625" style="58" customWidth="1"/>
    <col min="2839" max="2839" width="1.140625" style="58" customWidth="1"/>
    <col min="2840" max="2840" width="15.5703125" style="58" customWidth="1"/>
    <col min="2841" max="2841" width="7.7109375" style="58" customWidth="1"/>
    <col min="2842" max="2842" width="1.140625" style="58" customWidth="1"/>
    <col min="2843" max="2843" width="7.7109375" style="58" customWidth="1"/>
    <col min="2844" max="2844" width="72.28515625" style="58" customWidth="1"/>
    <col min="2845" max="2845" width="1.140625" style="58" customWidth="1"/>
    <col min="2846" max="2846" width="15.5703125" style="58" customWidth="1"/>
    <col min="2847" max="2847" width="7.7109375" style="58" customWidth="1"/>
    <col min="2848" max="2848" width="1.140625" style="58" customWidth="1"/>
    <col min="2849" max="2849" width="7.7109375" style="58" customWidth="1"/>
    <col min="2850" max="2850" width="72.28515625" style="58" customWidth="1"/>
    <col min="2851" max="2851" width="1.140625" style="58" customWidth="1"/>
    <col min="2852" max="2852" width="15.5703125" style="58" customWidth="1"/>
    <col min="2853" max="2853" width="7.7109375" style="58" customWidth="1"/>
    <col min="2854" max="2854" width="1.140625" style="58" customWidth="1"/>
    <col min="2855" max="2855" width="7.7109375" style="58" customWidth="1"/>
    <col min="2856" max="2856" width="72.28515625" style="58" customWidth="1"/>
    <col min="2857" max="2857" width="1.140625" style="58" customWidth="1"/>
    <col min="2858" max="2858" width="15.5703125" style="58" customWidth="1"/>
    <col min="2859" max="2859" width="7.7109375" style="58" customWidth="1"/>
    <col min="2860" max="2860" width="1.140625" style="58" customWidth="1"/>
    <col min="2861" max="2861" width="7.7109375" style="58" customWidth="1"/>
    <col min="2862" max="2862" width="72.28515625" style="58" customWidth="1"/>
    <col min="2863" max="2863" width="1.140625" style="58" customWidth="1"/>
    <col min="2864" max="2864" width="15.5703125" style="58" customWidth="1"/>
    <col min="2865" max="2865" width="7.7109375" style="58" customWidth="1"/>
    <col min="2866" max="2866" width="1.140625" style="58" customWidth="1"/>
    <col min="2867" max="2867" width="7.7109375" style="58" customWidth="1"/>
    <col min="2868" max="2868" width="72.28515625" style="58" customWidth="1"/>
    <col min="2869" max="2869" width="1.140625" style="58" customWidth="1"/>
    <col min="2870" max="2870" width="42" style="58" customWidth="1"/>
    <col min="2871" max="2871" width="9.140625" style="58" customWidth="1"/>
    <col min="2872" max="3048" width="9.140625" style="58"/>
    <col min="3049" max="3049" width="1.140625" style="58" customWidth="1"/>
    <col min="3050" max="3050" width="29.42578125" style="58" bestFit="1" customWidth="1"/>
    <col min="3051" max="3051" width="82.42578125" style="58" customWidth="1"/>
    <col min="3052" max="3052" width="11" style="58" bestFit="1" customWidth="1"/>
    <col min="3053" max="3053" width="1.140625" style="58" customWidth="1"/>
    <col min="3054" max="3054" width="15.5703125" style="58" customWidth="1"/>
    <col min="3055" max="3055" width="7.7109375" style="58" customWidth="1"/>
    <col min="3056" max="3056" width="1.140625" style="58" customWidth="1"/>
    <col min="3057" max="3057" width="7.7109375" style="58" customWidth="1"/>
    <col min="3058" max="3058" width="72.28515625" style="58" customWidth="1"/>
    <col min="3059" max="3059" width="1.140625" style="58" customWidth="1"/>
    <col min="3060" max="3060" width="15.5703125" style="58" customWidth="1"/>
    <col min="3061" max="3061" width="7.7109375" style="58" customWidth="1"/>
    <col min="3062" max="3062" width="1.140625" style="58" customWidth="1"/>
    <col min="3063" max="3063" width="7.7109375" style="58" customWidth="1"/>
    <col min="3064" max="3064" width="72.28515625" style="58" customWidth="1"/>
    <col min="3065" max="3065" width="1.140625" style="58" customWidth="1"/>
    <col min="3066" max="3066" width="15.5703125" style="58" customWidth="1"/>
    <col min="3067" max="3067" width="7.7109375" style="58" customWidth="1"/>
    <col min="3068" max="3068" width="1.140625" style="58" customWidth="1"/>
    <col min="3069" max="3069" width="7.7109375" style="58" customWidth="1"/>
    <col min="3070" max="3070" width="72.28515625" style="58" customWidth="1"/>
    <col min="3071" max="3071" width="1.140625" style="58" customWidth="1"/>
    <col min="3072" max="3072" width="15.5703125" style="58" customWidth="1"/>
    <col min="3073" max="3073" width="7.7109375" style="58" customWidth="1"/>
    <col min="3074" max="3074" width="1.140625" style="58" customWidth="1"/>
    <col min="3075" max="3075" width="7.7109375" style="58" customWidth="1"/>
    <col min="3076" max="3076" width="72.28515625" style="58" customWidth="1"/>
    <col min="3077" max="3077" width="1.140625" style="58" customWidth="1"/>
    <col min="3078" max="3078" width="15.5703125" style="58" customWidth="1"/>
    <col min="3079" max="3079" width="7.7109375" style="58" customWidth="1"/>
    <col min="3080" max="3080" width="1.140625" style="58" customWidth="1"/>
    <col min="3081" max="3081" width="7.7109375" style="58" customWidth="1"/>
    <col min="3082" max="3082" width="72.28515625" style="58" customWidth="1"/>
    <col min="3083" max="3083" width="1.140625" style="58" customWidth="1"/>
    <col min="3084" max="3084" width="15.5703125" style="58" customWidth="1"/>
    <col min="3085" max="3085" width="7.7109375" style="58" customWidth="1"/>
    <col min="3086" max="3086" width="1.140625" style="58" customWidth="1"/>
    <col min="3087" max="3087" width="7.7109375" style="58" customWidth="1"/>
    <col min="3088" max="3088" width="72.28515625" style="58" customWidth="1"/>
    <col min="3089" max="3089" width="1.140625" style="58" customWidth="1"/>
    <col min="3090" max="3090" width="15.5703125" style="58" customWidth="1"/>
    <col min="3091" max="3091" width="7.7109375" style="58" customWidth="1"/>
    <col min="3092" max="3092" width="1.140625" style="58" customWidth="1"/>
    <col min="3093" max="3093" width="7.7109375" style="58" customWidth="1"/>
    <col min="3094" max="3094" width="72.28515625" style="58" customWidth="1"/>
    <col min="3095" max="3095" width="1.140625" style="58" customWidth="1"/>
    <col min="3096" max="3096" width="15.5703125" style="58" customWidth="1"/>
    <col min="3097" max="3097" width="7.7109375" style="58" customWidth="1"/>
    <col min="3098" max="3098" width="1.140625" style="58" customWidth="1"/>
    <col min="3099" max="3099" width="7.7109375" style="58" customWidth="1"/>
    <col min="3100" max="3100" width="72.28515625" style="58" customWidth="1"/>
    <col min="3101" max="3101" width="1.140625" style="58" customWidth="1"/>
    <col min="3102" max="3102" width="15.5703125" style="58" customWidth="1"/>
    <col min="3103" max="3103" width="7.7109375" style="58" customWidth="1"/>
    <col min="3104" max="3104" width="1.140625" style="58" customWidth="1"/>
    <col min="3105" max="3105" width="7.7109375" style="58" customWidth="1"/>
    <col min="3106" max="3106" width="72.28515625" style="58" customWidth="1"/>
    <col min="3107" max="3107" width="1.140625" style="58" customWidth="1"/>
    <col min="3108" max="3108" width="15.5703125" style="58" customWidth="1"/>
    <col min="3109" max="3109" width="7.7109375" style="58" customWidth="1"/>
    <col min="3110" max="3110" width="1.140625" style="58" customWidth="1"/>
    <col min="3111" max="3111" width="7.7109375" style="58" customWidth="1"/>
    <col min="3112" max="3112" width="72.28515625" style="58" customWidth="1"/>
    <col min="3113" max="3113" width="1.140625" style="58" customWidth="1"/>
    <col min="3114" max="3114" width="15.5703125" style="58" customWidth="1"/>
    <col min="3115" max="3115" width="7.7109375" style="58" customWidth="1"/>
    <col min="3116" max="3116" width="1.140625" style="58" customWidth="1"/>
    <col min="3117" max="3117" width="7.7109375" style="58" customWidth="1"/>
    <col min="3118" max="3118" width="72.28515625" style="58" customWidth="1"/>
    <col min="3119" max="3119" width="1.140625" style="58" customWidth="1"/>
    <col min="3120" max="3120" width="15.5703125" style="58" customWidth="1"/>
    <col min="3121" max="3121" width="7.7109375" style="58" customWidth="1"/>
    <col min="3122" max="3122" width="1.140625" style="58" customWidth="1"/>
    <col min="3123" max="3123" width="7.7109375" style="58" customWidth="1"/>
    <col min="3124" max="3124" width="72.28515625" style="58" customWidth="1"/>
    <col min="3125" max="3125" width="1.140625" style="58" customWidth="1"/>
    <col min="3126" max="3126" width="42" style="58" customWidth="1"/>
    <col min="3127" max="3127" width="9.140625" style="58" customWidth="1"/>
    <col min="3128" max="3304" width="9.140625" style="58"/>
    <col min="3305" max="3305" width="1.140625" style="58" customWidth="1"/>
    <col min="3306" max="3306" width="29.42578125" style="58" bestFit="1" customWidth="1"/>
    <col min="3307" max="3307" width="82.42578125" style="58" customWidth="1"/>
    <col min="3308" max="3308" width="11" style="58" bestFit="1" customWidth="1"/>
    <col min="3309" max="3309" width="1.140625" style="58" customWidth="1"/>
    <col min="3310" max="3310" width="15.5703125" style="58" customWidth="1"/>
    <col min="3311" max="3311" width="7.7109375" style="58" customWidth="1"/>
    <col min="3312" max="3312" width="1.140625" style="58" customWidth="1"/>
    <col min="3313" max="3313" width="7.7109375" style="58" customWidth="1"/>
    <col min="3314" max="3314" width="72.28515625" style="58" customWidth="1"/>
    <col min="3315" max="3315" width="1.140625" style="58" customWidth="1"/>
    <col min="3316" max="3316" width="15.5703125" style="58" customWidth="1"/>
    <col min="3317" max="3317" width="7.7109375" style="58" customWidth="1"/>
    <col min="3318" max="3318" width="1.140625" style="58" customWidth="1"/>
    <col min="3319" max="3319" width="7.7109375" style="58" customWidth="1"/>
    <col min="3320" max="3320" width="72.28515625" style="58" customWidth="1"/>
    <col min="3321" max="3321" width="1.140625" style="58" customWidth="1"/>
    <col min="3322" max="3322" width="15.5703125" style="58" customWidth="1"/>
    <col min="3323" max="3323" width="7.7109375" style="58" customWidth="1"/>
    <col min="3324" max="3324" width="1.140625" style="58" customWidth="1"/>
    <col min="3325" max="3325" width="7.7109375" style="58" customWidth="1"/>
    <col min="3326" max="3326" width="72.28515625" style="58" customWidth="1"/>
    <col min="3327" max="3327" width="1.140625" style="58" customWidth="1"/>
    <col min="3328" max="3328" width="15.5703125" style="58" customWidth="1"/>
    <col min="3329" max="3329" width="7.7109375" style="58" customWidth="1"/>
    <col min="3330" max="3330" width="1.140625" style="58" customWidth="1"/>
    <col min="3331" max="3331" width="7.7109375" style="58" customWidth="1"/>
    <col min="3332" max="3332" width="72.28515625" style="58" customWidth="1"/>
    <col min="3333" max="3333" width="1.140625" style="58" customWidth="1"/>
    <col min="3334" max="3334" width="15.5703125" style="58" customWidth="1"/>
    <col min="3335" max="3335" width="7.7109375" style="58" customWidth="1"/>
    <col min="3336" max="3336" width="1.140625" style="58" customWidth="1"/>
    <col min="3337" max="3337" width="7.7109375" style="58" customWidth="1"/>
    <col min="3338" max="3338" width="72.28515625" style="58" customWidth="1"/>
    <col min="3339" max="3339" width="1.140625" style="58" customWidth="1"/>
    <col min="3340" max="3340" width="15.5703125" style="58" customWidth="1"/>
    <col min="3341" max="3341" width="7.7109375" style="58" customWidth="1"/>
    <col min="3342" max="3342" width="1.140625" style="58" customWidth="1"/>
    <col min="3343" max="3343" width="7.7109375" style="58" customWidth="1"/>
    <col min="3344" max="3344" width="72.28515625" style="58" customWidth="1"/>
    <col min="3345" max="3345" width="1.140625" style="58" customWidth="1"/>
    <col min="3346" max="3346" width="15.5703125" style="58" customWidth="1"/>
    <col min="3347" max="3347" width="7.7109375" style="58" customWidth="1"/>
    <col min="3348" max="3348" width="1.140625" style="58" customWidth="1"/>
    <col min="3349" max="3349" width="7.7109375" style="58" customWidth="1"/>
    <col min="3350" max="3350" width="72.28515625" style="58" customWidth="1"/>
    <col min="3351" max="3351" width="1.140625" style="58" customWidth="1"/>
    <col min="3352" max="3352" width="15.5703125" style="58" customWidth="1"/>
    <col min="3353" max="3353" width="7.7109375" style="58" customWidth="1"/>
    <col min="3354" max="3354" width="1.140625" style="58" customWidth="1"/>
    <col min="3355" max="3355" width="7.7109375" style="58" customWidth="1"/>
    <col min="3356" max="3356" width="72.28515625" style="58" customWidth="1"/>
    <col min="3357" max="3357" width="1.140625" style="58" customWidth="1"/>
    <col min="3358" max="3358" width="15.5703125" style="58" customWidth="1"/>
    <col min="3359" max="3359" width="7.7109375" style="58" customWidth="1"/>
    <col min="3360" max="3360" width="1.140625" style="58" customWidth="1"/>
    <col min="3361" max="3361" width="7.7109375" style="58" customWidth="1"/>
    <col min="3362" max="3362" width="72.28515625" style="58" customWidth="1"/>
    <col min="3363" max="3363" width="1.140625" style="58" customWidth="1"/>
    <col min="3364" max="3364" width="15.5703125" style="58" customWidth="1"/>
    <col min="3365" max="3365" width="7.7109375" style="58" customWidth="1"/>
    <col min="3366" max="3366" width="1.140625" style="58" customWidth="1"/>
    <col min="3367" max="3367" width="7.7109375" style="58" customWidth="1"/>
    <col min="3368" max="3368" width="72.28515625" style="58" customWidth="1"/>
    <col min="3369" max="3369" width="1.140625" style="58" customWidth="1"/>
    <col min="3370" max="3370" width="15.5703125" style="58" customWidth="1"/>
    <col min="3371" max="3371" width="7.7109375" style="58" customWidth="1"/>
    <col min="3372" max="3372" width="1.140625" style="58" customWidth="1"/>
    <col min="3373" max="3373" width="7.7109375" style="58" customWidth="1"/>
    <col min="3374" max="3374" width="72.28515625" style="58" customWidth="1"/>
    <col min="3375" max="3375" width="1.140625" style="58" customWidth="1"/>
    <col min="3376" max="3376" width="15.5703125" style="58" customWidth="1"/>
    <col min="3377" max="3377" width="7.7109375" style="58" customWidth="1"/>
    <col min="3378" max="3378" width="1.140625" style="58" customWidth="1"/>
    <col min="3379" max="3379" width="7.7109375" style="58" customWidth="1"/>
    <col min="3380" max="3380" width="72.28515625" style="58" customWidth="1"/>
    <col min="3381" max="3381" width="1.140625" style="58" customWidth="1"/>
    <col min="3382" max="3382" width="42" style="58" customWidth="1"/>
    <col min="3383" max="3383" width="9.140625" style="58" customWidth="1"/>
    <col min="3384" max="3560" width="9.140625" style="58"/>
    <col min="3561" max="3561" width="1.140625" style="58" customWidth="1"/>
    <col min="3562" max="3562" width="29.42578125" style="58" bestFit="1" customWidth="1"/>
    <col min="3563" max="3563" width="82.42578125" style="58" customWidth="1"/>
    <col min="3564" max="3564" width="11" style="58" bestFit="1" customWidth="1"/>
    <col min="3565" max="3565" width="1.140625" style="58" customWidth="1"/>
    <col min="3566" max="3566" width="15.5703125" style="58" customWidth="1"/>
    <col min="3567" max="3567" width="7.7109375" style="58" customWidth="1"/>
    <col min="3568" max="3568" width="1.140625" style="58" customWidth="1"/>
    <col min="3569" max="3569" width="7.7109375" style="58" customWidth="1"/>
    <col min="3570" max="3570" width="72.28515625" style="58" customWidth="1"/>
    <col min="3571" max="3571" width="1.140625" style="58" customWidth="1"/>
    <col min="3572" max="3572" width="15.5703125" style="58" customWidth="1"/>
    <col min="3573" max="3573" width="7.7109375" style="58" customWidth="1"/>
    <col min="3574" max="3574" width="1.140625" style="58" customWidth="1"/>
    <col min="3575" max="3575" width="7.7109375" style="58" customWidth="1"/>
    <col min="3576" max="3576" width="72.28515625" style="58" customWidth="1"/>
    <col min="3577" max="3577" width="1.140625" style="58" customWidth="1"/>
    <col min="3578" max="3578" width="15.5703125" style="58" customWidth="1"/>
    <col min="3579" max="3579" width="7.7109375" style="58" customWidth="1"/>
    <col min="3580" max="3580" width="1.140625" style="58" customWidth="1"/>
    <col min="3581" max="3581" width="7.7109375" style="58" customWidth="1"/>
    <col min="3582" max="3582" width="72.28515625" style="58" customWidth="1"/>
    <col min="3583" max="3583" width="1.140625" style="58" customWidth="1"/>
    <col min="3584" max="3584" width="15.5703125" style="58" customWidth="1"/>
    <col min="3585" max="3585" width="7.7109375" style="58" customWidth="1"/>
    <col min="3586" max="3586" width="1.140625" style="58" customWidth="1"/>
    <col min="3587" max="3587" width="7.7109375" style="58" customWidth="1"/>
    <col min="3588" max="3588" width="72.28515625" style="58" customWidth="1"/>
    <col min="3589" max="3589" width="1.140625" style="58" customWidth="1"/>
    <col min="3590" max="3590" width="15.5703125" style="58" customWidth="1"/>
    <col min="3591" max="3591" width="7.7109375" style="58" customWidth="1"/>
    <col min="3592" max="3592" width="1.140625" style="58" customWidth="1"/>
    <col min="3593" max="3593" width="7.7109375" style="58" customWidth="1"/>
    <col min="3594" max="3594" width="72.28515625" style="58" customWidth="1"/>
    <col min="3595" max="3595" width="1.140625" style="58" customWidth="1"/>
    <col min="3596" max="3596" width="15.5703125" style="58" customWidth="1"/>
    <col min="3597" max="3597" width="7.7109375" style="58" customWidth="1"/>
    <col min="3598" max="3598" width="1.140625" style="58" customWidth="1"/>
    <col min="3599" max="3599" width="7.7109375" style="58" customWidth="1"/>
    <col min="3600" max="3600" width="72.28515625" style="58" customWidth="1"/>
    <col min="3601" max="3601" width="1.140625" style="58" customWidth="1"/>
    <col min="3602" max="3602" width="15.5703125" style="58" customWidth="1"/>
    <col min="3603" max="3603" width="7.7109375" style="58" customWidth="1"/>
    <col min="3604" max="3604" width="1.140625" style="58" customWidth="1"/>
    <col min="3605" max="3605" width="7.7109375" style="58" customWidth="1"/>
    <col min="3606" max="3606" width="72.28515625" style="58" customWidth="1"/>
    <col min="3607" max="3607" width="1.140625" style="58" customWidth="1"/>
    <col min="3608" max="3608" width="15.5703125" style="58" customWidth="1"/>
    <col min="3609" max="3609" width="7.7109375" style="58" customWidth="1"/>
    <col min="3610" max="3610" width="1.140625" style="58" customWidth="1"/>
    <col min="3611" max="3611" width="7.7109375" style="58" customWidth="1"/>
    <col min="3612" max="3612" width="72.28515625" style="58" customWidth="1"/>
    <col min="3613" max="3613" width="1.140625" style="58" customWidth="1"/>
    <col min="3614" max="3614" width="15.5703125" style="58" customWidth="1"/>
    <col min="3615" max="3615" width="7.7109375" style="58" customWidth="1"/>
    <col min="3616" max="3616" width="1.140625" style="58" customWidth="1"/>
    <col min="3617" max="3617" width="7.7109375" style="58" customWidth="1"/>
    <col min="3618" max="3618" width="72.28515625" style="58" customWidth="1"/>
    <col min="3619" max="3619" width="1.140625" style="58" customWidth="1"/>
    <col min="3620" max="3620" width="15.5703125" style="58" customWidth="1"/>
    <col min="3621" max="3621" width="7.7109375" style="58" customWidth="1"/>
    <col min="3622" max="3622" width="1.140625" style="58" customWidth="1"/>
    <col min="3623" max="3623" width="7.7109375" style="58" customWidth="1"/>
    <col min="3624" max="3624" width="72.28515625" style="58" customWidth="1"/>
    <col min="3625" max="3625" width="1.140625" style="58" customWidth="1"/>
    <col min="3626" max="3626" width="15.5703125" style="58" customWidth="1"/>
    <col min="3627" max="3627" width="7.7109375" style="58" customWidth="1"/>
    <col min="3628" max="3628" width="1.140625" style="58" customWidth="1"/>
    <col min="3629" max="3629" width="7.7109375" style="58" customWidth="1"/>
    <col min="3630" max="3630" width="72.28515625" style="58" customWidth="1"/>
    <col min="3631" max="3631" width="1.140625" style="58" customWidth="1"/>
    <col min="3632" max="3632" width="15.5703125" style="58" customWidth="1"/>
    <col min="3633" max="3633" width="7.7109375" style="58" customWidth="1"/>
    <col min="3634" max="3634" width="1.140625" style="58" customWidth="1"/>
    <col min="3635" max="3635" width="7.7109375" style="58" customWidth="1"/>
    <col min="3636" max="3636" width="72.28515625" style="58" customWidth="1"/>
    <col min="3637" max="3637" width="1.140625" style="58" customWidth="1"/>
    <col min="3638" max="3638" width="42" style="58" customWidth="1"/>
    <col min="3639" max="3639" width="9.140625" style="58" customWidth="1"/>
    <col min="3640" max="3816" width="9.140625" style="58"/>
    <col min="3817" max="3817" width="1.140625" style="58" customWidth="1"/>
    <col min="3818" max="3818" width="29.42578125" style="58" bestFit="1" customWidth="1"/>
    <col min="3819" max="3819" width="82.42578125" style="58" customWidth="1"/>
    <col min="3820" max="3820" width="11" style="58" bestFit="1" customWidth="1"/>
    <col min="3821" max="3821" width="1.140625" style="58" customWidth="1"/>
    <col min="3822" max="3822" width="15.5703125" style="58" customWidth="1"/>
    <col min="3823" max="3823" width="7.7109375" style="58" customWidth="1"/>
    <col min="3824" max="3824" width="1.140625" style="58" customWidth="1"/>
    <col min="3825" max="3825" width="7.7109375" style="58" customWidth="1"/>
    <col min="3826" max="3826" width="72.28515625" style="58" customWidth="1"/>
    <col min="3827" max="3827" width="1.140625" style="58" customWidth="1"/>
    <col min="3828" max="3828" width="15.5703125" style="58" customWidth="1"/>
    <col min="3829" max="3829" width="7.7109375" style="58" customWidth="1"/>
    <col min="3830" max="3830" width="1.140625" style="58" customWidth="1"/>
    <col min="3831" max="3831" width="7.7109375" style="58" customWidth="1"/>
    <col min="3832" max="3832" width="72.28515625" style="58" customWidth="1"/>
    <col min="3833" max="3833" width="1.140625" style="58" customWidth="1"/>
    <col min="3834" max="3834" width="15.5703125" style="58" customWidth="1"/>
    <col min="3835" max="3835" width="7.7109375" style="58" customWidth="1"/>
    <col min="3836" max="3836" width="1.140625" style="58" customWidth="1"/>
    <col min="3837" max="3837" width="7.7109375" style="58" customWidth="1"/>
    <col min="3838" max="3838" width="72.28515625" style="58" customWidth="1"/>
    <col min="3839" max="3839" width="1.140625" style="58" customWidth="1"/>
    <col min="3840" max="3840" width="15.5703125" style="58" customWidth="1"/>
    <col min="3841" max="3841" width="7.7109375" style="58" customWidth="1"/>
    <col min="3842" max="3842" width="1.140625" style="58" customWidth="1"/>
    <col min="3843" max="3843" width="7.7109375" style="58" customWidth="1"/>
    <col min="3844" max="3844" width="72.28515625" style="58" customWidth="1"/>
    <col min="3845" max="3845" width="1.140625" style="58" customWidth="1"/>
    <col min="3846" max="3846" width="15.5703125" style="58" customWidth="1"/>
    <col min="3847" max="3847" width="7.7109375" style="58" customWidth="1"/>
    <col min="3848" max="3848" width="1.140625" style="58" customWidth="1"/>
    <col min="3849" max="3849" width="7.7109375" style="58" customWidth="1"/>
    <col min="3850" max="3850" width="72.28515625" style="58" customWidth="1"/>
    <col min="3851" max="3851" width="1.140625" style="58" customWidth="1"/>
    <col min="3852" max="3852" width="15.5703125" style="58" customWidth="1"/>
    <col min="3853" max="3853" width="7.7109375" style="58" customWidth="1"/>
    <col min="3854" max="3854" width="1.140625" style="58" customWidth="1"/>
    <col min="3855" max="3855" width="7.7109375" style="58" customWidth="1"/>
    <col min="3856" max="3856" width="72.28515625" style="58" customWidth="1"/>
    <col min="3857" max="3857" width="1.140625" style="58" customWidth="1"/>
    <col min="3858" max="3858" width="15.5703125" style="58" customWidth="1"/>
    <col min="3859" max="3859" width="7.7109375" style="58" customWidth="1"/>
    <col min="3860" max="3860" width="1.140625" style="58" customWidth="1"/>
    <col min="3861" max="3861" width="7.7109375" style="58" customWidth="1"/>
    <col min="3862" max="3862" width="72.28515625" style="58" customWidth="1"/>
    <col min="3863" max="3863" width="1.140625" style="58" customWidth="1"/>
    <col min="3864" max="3864" width="15.5703125" style="58" customWidth="1"/>
    <col min="3865" max="3865" width="7.7109375" style="58" customWidth="1"/>
    <col min="3866" max="3866" width="1.140625" style="58" customWidth="1"/>
    <col min="3867" max="3867" width="7.7109375" style="58" customWidth="1"/>
    <col min="3868" max="3868" width="72.28515625" style="58" customWidth="1"/>
    <col min="3869" max="3869" width="1.140625" style="58" customWidth="1"/>
    <col min="3870" max="3870" width="15.5703125" style="58" customWidth="1"/>
    <col min="3871" max="3871" width="7.7109375" style="58" customWidth="1"/>
    <col min="3872" max="3872" width="1.140625" style="58" customWidth="1"/>
    <col min="3873" max="3873" width="7.7109375" style="58" customWidth="1"/>
    <col min="3874" max="3874" width="72.28515625" style="58" customWidth="1"/>
    <col min="3875" max="3875" width="1.140625" style="58" customWidth="1"/>
    <col min="3876" max="3876" width="15.5703125" style="58" customWidth="1"/>
    <col min="3877" max="3877" width="7.7109375" style="58" customWidth="1"/>
    <col min="3878" max="3878" width="1.140625" style="58" customWidth="1"/>
    <col min="3879" max="3879" width="7.7109375" style="58" customWidth="1"/>
    <col min="3880" max="3880" width="72.28515625" style="58" customWidth="1"/>
    <col min="3881" max="3881" width="1.140625" style="58" customWidth="1"/>
    <col min="3882" max="3882" width="15.5703125" style="58" customWidth="1"/>
    <col min="3883" max="3883" width="7.7109375" style="58" customWidth="1"/>
    <col min="3884" max="3884" width="1.140625" style="58" customWidth="1"/>
    <col min="3885" max="3885" width="7.7109375" style="58" customWidth="1"/>
    <col min="3886" max="3886" width="72.28515625" style="58" customWidth="1"/>
    <col min="3887" max="3887" width="1.140625" style="58" customWidth="1"/>
    <col min="3888" max="3888" width="15.5703125" style="58" customWidth="1"/>
    <col min="3889" max="3889" width="7.7109375" style="58" customWidth="1"/>
    <col min="3890" max="3890" width="1.140625" style="58" customWidth="1"/>
    <col min="3891" max="3891" width="7.7109375" style="58" customWidth="1"/>
    <col min="3892" max="3892" width="72.28515625" style="58" customWidth="1"/>
    <col min="3893" max="3893" width="1.140625" style="58" customWidth="1"/>
    <col min="3894" max="3894" width="42" style="58" customWidth="1"/>
    <col min="3895" max="3895" width="9.140625" style="58" customWidth="1"/>
    <col min="3896" max="4072" width="9.140625" style="58"/>
    <col min="4073" max="4073" width="1.140625" style="58" customWidth="1"/>
    <col min="4074" max="4074" width="29.42578125" style="58" bestFit="1" customWidth="1"/>
    <col min="4075" max="4075" width="82.42578125" style="58" customWidth="1"/>
    <col min="4076" max="4076" width="11" style="58" bestFit="1" customWidth="1"/>
    <col min="4077" max="4077" width="1.140625" style="58" customWidth="1"/>
    <col min="4078" max="4078" width="15.5703125" style="58" customWidth="1"/>
    <col min="4079" max="4079" width="7.7109375" style="58" customWidth="1"/>
    <col min="4080" max="4080" width="1.140625" style="58" customWidth="1"/>
    <col min="4081" max="4081" width="7.7109375" style="58" customWidth="1"/>
    <col min="4082" max="4082" width="72.28515625" style="58" customWidth="1"/>
    <col min="4083" max="4083" width="1.140625" style="58" customWidth="1"/>
    <col min="4084" max="4084" width="15.5703125" style="58" customWidth="1"/>
    <col min="4085" max="4085" width="7.7109375" style="58" customWidth="1"/>
    <col min="4086" max="4086" width="1.140625" style="58" customWidth="1"/>
    <col min="4087" max="4087" width="7.7109375" style="58" customWidth="1"/>
    <col min="4088" max="4088" width="72.28515625" style="58" customWidth="1"/>
    <col min="4089" max="4089" width="1.140625" style="58" customWidth="1"/>
    <col min="4090" max="4090" width="15.5703125" style="58" customWidth="1"/>
    <col min="4091" max="4091" width="7.7109375" style="58" customWidth="1"/>
    <col min="4092" max="4092" width="1.140625" style="58" customWidth="1"/>
    <col min="4093" max="4093" width="7.7109375" style="58" customWidth="1"/>
    <col min="4094" max="4094" width="72.28515625" style="58" customWidth="1"/>
    <col min="4095" max="4095" width="1.140625" style="58" customWidth="1"/>
    <col min="4096" max="4096" width="15.5703125" style="58" customWidth="1"/>
    <col min="4097" max="4097" width="7.7109375" style="58" customWidth="1"/>
    <col min="4098" max="4098" width="1.140625" style="58" customWidth="1"/>
    <col min="4099" max="4099" width="7.7109375" style="58" customWidth="1"/>
    <col min="4100" max="4100" width="72.28515625" style="58" customWidth="1"/>
    <col min="4101" max="4101" width="1.140625" style="58" customWidth="1"/>
    <col min="4102" max="4102" width="15.5703125" style="58" customWidth="1"/>
    <col min="4103" max="4103" width="7.7109375" style="58" customWidth="1"/>
    <col min="4104" max="4104" width="1.140625" style="58" customWidth="1"/>
    <col min="4105" max="4105" width="7.7109375" style="58" customWidth="1"/>
    <col min="4106" max="4106" width="72.28515625" style="58" customWidth="1"/>
    <col min="4107" max="4107" width="1.140625" style="58" customWidth="1"/>
    <col min="4108" max="4108" width="15.5703125" style="58" customWidth="1"/>
    <col min="4109" max="4109" width="7.7109375" style="58" customWidth="1"/>
    <col min="4110" max="4110" width="1.140625" style="58" customWidth="1"/>
    <col min="4111" max="4111" width="7.7109375" style="58" customWidth="1"/>
    <col min="4112" max="4112" width="72.28515625" style="58" customWidth="1"/>
    <col min="4113" max="4113" width="1.140625" style="58" customWidth="1"/>
    <col min="4114" max="4114" width="15.5703125" style="58" customWidth="1"/>
    <col min="4115" max="4115" width="7.7109375" style="58" customWidth="1"/>
    <col min="4116" max="4116" width="1.140625" style="58" customWidth="1"/>
    <col min="4117" max="4117" width="7.7109375" style="58" customWidth="1"/>
    <col min="4118" max="4118" width="72.28515625" style="58" customWidth="1"/>
    <col min="4119" max="4119" width="1.140625" style="58" customWidth="1"/>
    <col min="4120" max="4120" width="15.5703125" style="58" customWidth="1"/>
    <col min="4121" max="4121" width="7.7109375" style="58" customWidth="1"/>
    <col min="4122" max="4122" width="1.140625" style="58" customWidth="1"/>
    <col min="4123" max="4123" width="7.7109375" style="58" customWidth="1"/>
    <col min="4124" max="4124" width="72.28515625" style="58" customWidth="1"/>
    <col min="4125" max="4125" width="1.140625" style="58" customWidth="1"/>
    <col min="4126" max="4126" width="15.5703125" style="58" customWidth="1"/>
    <col min="4127" max="4127" width="7.7109375" style="58" customWidth="1"/>
    <col min="4128" max="4128" width="1.140625" style="58" customWidth="1"/>
    <col min="4129" max="4129" width="7.7109375" style="58" customWidth="1"/>
    <col min="4130" max="4130" width="72.28515625" style="58" customWidth="1"/>
    <col min="4131" max="4131" width="1.140625" style="58" customWidth="1"/>
    <col min="4132" max="4132" width="15.5703125" style="58" customWidth="1"/>
    <col min="4133" max="4133" width="7.7109375" style="58" customWidth="1"/>
    <col min="4134" max="4134" width="1.140625" style="58" customWidth="1"/>
    <col min="4135" max="4135" width="7.7109375" style="58" customWidth="1"/>
    <col min="4136" max="4136" width="72.28515625" style="58" customWidth="1"/>
    <col min="4137" max="4137" width="1.140625" style="58" customWidth="1"/>
    <col min="4138" max="4138" width="15.5703125" style="58" customWidth="1"/>
    <col min="4139" max="4139" width="7.7109375" style="58" customWidth="1"/>
    <col min="4140" max="4140" width="1.140625" style="58" customWidth="1"/>
    <col min="4141" max="4141" width="7.7109375" style="58" customWidth="1"/>
    <col min="4142" max="4142" width="72.28515625" style="58" customWidth="1"/>
    <col min="4143" max="4143" width="1.140625" style="58" customWidth="1"/>
    <col min="4144" max="4144" width="15.5703125" style="58" customWidth="1"/>
    <col min="4145" max="4145" width="7.7109375" style="58" customWidth="1"/>
    <col min="4146" max="4146" width="1.140625" style="58" customWidth="1"/>
    <col min="4147" max="4147" width="7.7109375" style="58" customWidth="1"/>
    <col min="4148" max="4148" width="72.28515625" style="58" customWidth="1"/>
    <col min="4149" max="4149" width="1.140625" style="58" customWidth="1"/>
    <col min="4150" max="4150" width="42" style="58" customWidth="1"/>
    <col min="4151" max="4151" width="9.140625" style="58" customWidth="1"/>
    <col min="4152" max="4328" width="9.140625" style="58"/>
    <col min="4329" max="4329" width="1.140625" style="58" customWidth="1"/>
    <col min="4330" max="4330" width="29.42578125" style="58" bestFit="1" customWidth="1"/>
    <col min="4331" max="4331" width="82.42578125" style="58" customWidth="1"/>
    <col min="4332" max="4332" width="11" style="58" bestFit="1" customWidth="1"/>
    <col min="4333" max="4333" width="1.140625" style="58" customWidth="1"/>
    <col min="4334" max="4334" width="15.5703125" style="58" customWidth="1"/>
    <col min="4335" max="4335" width="7.7109375" style="58" customWidth="1"/>
    <col min="4336" max="4336" width="1.140625" style="58" customWidth="1"/>
    <col min="4337" max="4337" width="7.7109375" style="58" customWidth="1"/>
    <col min="4338" max="4338" width="72.28515625" style="58" customWidth="1"/>
    <col min="4339" max="4339" width="1.140625" style="58" customWidth="1"/>
    <col min="4340" max="4340" width="15.5703125" style="58" customWidth="1"/>
    <col min="4341" max="4341" width="7.7109375" style="58" customWidth="1"/>
    <col min="4342" max="4342" width="1.140625" style="58" customWidth="1"/>
    <col min="4343" max="4343" width="7.7109375" style="58" customWidth="1"/>
    <col min="4344" max="4344" width="72.28515625" style="58" customWidth="1"/>
    <col min="4345" max="4345" width="1.140625" style="58" customWidth="1"/>
    <col min="4346" max="4346" width="15.5703125" style="58" customWidth="1"/>
    <col min="4347" max="4347" width="7.7109375" style="58" customWidth="1"/>
    <col min="4348" max="4348" width="1.140625" style="58" customWidth="1"/>
    <col min="4349" max="4349" width="7.7109375" style="58" customWidth="1"/>
    <col min="4350" max="4350" width="72.28515625" style="58" customWidth="1"/>
    <col min="4351" max="4351" width="1.140625" style="58" customWidth="1"/>
    <col min="4352" max="4352" width="15.5703125" style="58" customWidth="1"/>
    <col min="4353" max="4353" width="7.7109375" style="58" customWidth="1"/>
    <col min="4354" max="4354" width="1.140625" style="58" customWidth="1"/>
    <col min="4355" max="4355" width="7.7109375" style="58" customWidth="1"/>
    <col min="4356" max="4356" width="72.28515625" style="58" customWidth="1"/>
    <col min="4357" max="4357" width="1.140625" style="58" customWidth="1"/>
    <col min="4358" max="4358" width="15.5703125" style="58" customWidth="1"/>
    <col min="4359" max="4359" width="7.7109375" style="58" customWidth="1"/>
    <col min="4360" max="4360" width="1.140625" style="58" customWidth="1"/>
    <col min="4361" max="4361" width="7.7109375" style="58" customWidth="1"/>
    <col min="4362" max="4362" width="72.28515625" style="58" customWidth="1"/>
    <col min="4363" max="4363" width="1.140625" style="58" customWidth="1"/>
    <col min="4364" max="4364" width="15.5703125" style="58" customWidth="1"/>
    <col min="4365" max="4365" width="7.7109375" style="58" customWidth="1"/>
    <col min="4366" max="4366" width="1.140625" style="58" customWidth="1"/>
    <col min="4367" max="4367" width="7.7109375" style="58" customWidth="1"/>
    <col min="4368" max="4368" width="72.28515625" style="58" customWidth="1"/>
    <col min="4369" max="4369" width="1.140625" style="58" customWidth="1"/>
    <col min="4370" max="4370" width="15.5703125" style="58" customWidth="1"/>
    <col min="4371" max="4371" width="7.7109375" style="58" customWidth="1"/>
    <col min="4372" max="4372" width="1.140625" style="58" customWidth="1"/>
    <col min="4373" max="4373" width="7.7109375" style="58" customWidth="1"/>
    <col min="4374" max="4374" width="72.28515625" style="58" customWidth="1"/>
    <col min="4375" max="4375" width="1.140625" style="58" customWidth="1"/>
    <col min="4376" max="4376" width="15.5703125" style="58" customWidth="1"/>
    <col min="4377" max="4377" width="7.7109375" style="58" customWidth="1"/>
    <col min="4378" max="4378" width="1.140625" style="58" customWidth="1"/>
    <col min="4379" max="4379" width="7.7109375" style="58" customWidth="1"/>
    <col min="4380" max="4380" width="72.28515625" style="58" customWidth="1"/>
    <col min="4381" max="4381" width="1.140625" style="58" customWidth="1"/>
    <col min="4382" max="4382" width="15.5703125" style="58" customWidth="1"/>
    <col min="4383" max="4383" width="7.7109375" style="58" customWidth="1"/>
    <col min="4384" max="4384" width="1.140625" style="58" customWidth="1"/>
    <col min="4385" max="4385" width="7.7109375" style="58" customWidth="1"/>
    <col min="4386" max="4386" width="72.28515625" style="58" customWidth="1"/>
    <col min="4387" max="4387" width="1.140625" style="58" customWidth="1"/>
    <col min="4388" max="4388" width="15.5703125" style="58" customWidth="1"/>
    <col min="4389" max="4389" width="7.7109375" style="58" customWidth="1"/>
    <col min="4390" max="4390" width="1.140625" style="58" customWidth="1"/>
    <col min="4391" max="4391" width="7.7109375" style="58" customWidth="1"/>
    <col min="4392" max="4392" width="72.28515625" style="58" customWidth="1"/>
    <col min="4393" max="4393" width="1.140625" style="58" customWidth="1"/>
    <col min="4394" max="4394" width="15.5703125" style="58" customWidth="1"/>
    <col min="4395" max="4395" width="7.7109375" style="58" customWidth="1"/>
    <col min="4396" max="4396" width="1.140625" style="58" customWidth="1"/>
    <col min="4397" max="4397" width="7.7109375" style="58" customWidth="1"/>
    <col min="4398" max="4398" width="72.28515625" style="58" customWidth="1"/>
    <col min="4399" max="4399" width="1.140625" style="58" customWidth="1"/>
    <col min="4400" max="4400" width="15.5703125" style="58" customWidth="1"/>
    <col min="4401" max="4401" width="7.7109375" style="58" customWidth="1"/>
    <col min="4402" max="4402" width="1.140625" style="58" customWidth="1"/>
    <col min="4403" max="4403" width="7.7109375" style="58" customWidth="1"/>
    <col min="4404" max="4404" width="72.28515625" style="58" customWidth="1"/>
    <col min="4405" max="4405" width="1.140625" style="58" customWidth="1"/>
    <col min="4406" max="4406" width="42" style="58" customWidth="1"/>
    <col min="4407" max="4407" width="9.140625" style="58" customWidth="1"/>
    <col min="4408" max="4584" width="9.140625" style="58"/>
    <col min="4585" max="4585" width="1.140625" style="58" customWidth="1"/>
    <col min="4586" max="4586" width="29.42578125" style="58" bestFit="1" customWidth="1"/>
    <col min="4587" max="4587" width="82.42578125" style="58" customWidth="1"/>
    <col min="4588" max="4588" width="11" style="58" bestFit="1" customWidth="1"/>
    <col min="4589" max="4589" width="1.140625" style="58" customWidth="1"/>
    <col min="4590" max="4590" width="15.5703125" style="58" customWidth="1"/>
    <col min="4591" max="4591" width="7.7109375" style="58" customWidth="1"/>
    <col min="4592" max="4592" width="1.140625" style="58" customWidth="1"/>
    <col min="4593" max="4593" width="7.7109375" style="58" customWidth="1"/>
    <col min="4594" max="4594" width="72.28515625" style="58" customWidth="1"/>
    <col min="4595" max="4595" width="1.140625" style="58" customWidth="1"/>
    <col min="4596" max="4596" width="15.5703125" style="58" customWidth="1"/>
    <col min="4597" max="4597" width="7.7109375" style="58" customWidth="1"/>
    <col min="4598" max="4598" width="1.140625" style="58" customWidth="1"/>
    <col min="4599" max="4599" width="7.7109375" style="58" customWidth="1"/>
    <col min="4600" max="4600" width="72.28515625" style="58" customWidth="1"/>
    <col min="4601" max="4601" width="1.140625" style="58" customWidth="1"/>
    <col min="4602" max="4602" width="15.5703125" style="58" customWidth="1"/>
    <col min="4603" max="4603" width="7.7109375" style="58" customWidth="1"/>
    <col min="4604" max="4604" width="1.140625" style="58" customWidth="1"/>
    <col min="4605" max="4605" width="7.7109375" style="58" customWidth="1"/>
    <col min="4606" max="4606" width="72.28515625" style="58" customWidth="1"/>
    <col min="4607" max="4607" width="1.140625" style="58" customWidth="1"/>
    <col min="4608" max="4608" width="15.5703125" style="58" customWidth="1"/>
    <col min="4609" max="4609" width="7.7109375" style="58" customWidth="1"/>
    <col min="4610" max="4610" width="1.140625" style="58" customWidth="1"/>
    <col min="4611" max="4611" width="7.7109375" style="58" customWidth="1"/>
    <col min="4612" max="4612" width="72.28515625" style="58" customWidth="1"/>
    <col min="4613" max="4613" width="1.140625" style="58" customWidth="1"/>
    <col min="4614" max="4614" width="15.5703125" style="58" customWidth="1"/>
    <col min="4615" max="4615" width="7.7109375" style="58" customWidth="1"/>
    <col min="4616" max="4616" width="1.140625" style="58" customWidth="1"/>
    <col min="4617" max="4617" width="7.7109375" style="58" customWidth="1"/>
    <col min="4618" max="4618" width="72.28515625" style="58" customWidth="1"/>
    <col min="4619" max="4619" width="1.140625" style="58" customWidth="1"/>
    <col min="4620" max="4620" width="15.5703125" style="58" customWidth="1"/>
    <col min="4621" max="4621" width="7.7109375" style="58" customWidth="1"/>
    <col min="4622" max="4622" width="1.140625" style="58" customWidth="1"/>
    <col min="4623" max="4623" width="7.7109375" style="58" customWidth="1"/>
    <col min="4624" max="4624" width="72.28515625" style="58" customWidth="1"/>
    <col min="4625" max="4625" width="1.140625" style="58" customWidth="1"/>
    <col min="4626" max="4626" width="15.5703125" style="58" customWidth="1"/>
    <col min="4627" max="4627" width="7.7109375" style="58" customWidth="1"/>
    <col min="4628" max="4628" width="1.140625" style="58" customWidth="1"/>
    <col min="4629" max="4629" width="7.7109375" style="58" customWidth="1"/>
    <col min="4630" max="4630" width="72.28515625" style="58" customWidth="1"/>
    <col min="4631" max="4631" width="1.140625" style="58" customWidth="1"/>
    <col min="4632" max="4632" width="15.5703125" style="58" customWidth="1"/>
    <col min="4633" max="4633" width="7.7109375" style="58" customWidth="1"/>
    <col min="4634" max="4634" width="1.140625" style="58" customWidth="1"/>
    <col min="4635" max="4635" width="7.7109375" style="58" customWidth="1"/>
    <col min="4636" max="4636" width="72.28515625" style="58" customWidth="1"/>
    <col min="4637" max="4637" width="1.140625" style="58" customWidth="1"/>
    <col min="4638" max="4638" width="15.5703125" style="58" customWidth="1"/>
    <col min="4639" max="4639" width="7.7109375" style="58" customWidth="1"/>
    <col min="4640" max="4640" width="1.140625" style="58" customWidth="1"/>
    <col min="4641" max="4641" width="7.7109375" style="58" customWidth="1"/>
    <col min="4642" max="4642" width="72.28515625" style="58" customWidth="1"/>
    <col min="4643" max="4643" width="1.140625" style="58" customWidth="1"/>
    <col min="4644" max="4644" width="15.5703125" style="58" customWidth="1"/>
    <col min="4645" max="4645" width="7.7109375" style="58" customWidth="1"/>
    <col min="4646" max="4646" width="1.140625" style="58" customWidth="1"/>
    <col min="4647" max="4647" width="7.7109375" style="58" customWidth="1"/>
    <col min="4648" max="4648" width="72.28515625" style="58" customWidth="1"/>
    <col min="4649" max="4649" width="1.140625" style="58" customWidth="1"/>
    <col min="4650" max="4650" width="15.5703125" style="58" customWidth="1"/>
    <col min="4651" max="4651" width="7.7109375" style="58" customWidth="1"/>
    <col min="4652" max="4652" width="1.140625" style="58" customWidth="1"/>
    <col min="4653" max="4653" width="7.7109375" style="58" customWidth="1"/>
    <col min="4654" max="4654" width="72.28515625" style="58" customWidth="1"/>
    <col min="4655" max="4655" width="1.140625" style="58" customWidth="1"/>
    <col min="4656" max="4656" width="15.5703125" style="58" customWidth="1"/>
    <col min="4657" max="4657" width="7.7109375" style="58" customWidth="1"/>
    <col min="4658" max="4658" width="1.140625" style="58" customWidth="1"/>
    <col min="4659" max="4659" width="7.7109375" style="58" customWidth="1"/>
    <col min="4660" max="4660" width="72.28515625" style="58" customWidth="1"/>
    <col min="4661" max="4661" width="1.140625" style="58" customWidth="1"/>
    <col min="4662" max="4662" width="42" style="58" customWidth="1"/>
    <col min="4663" max="4663" width="9.140625" style="58" customWidth="1"/>
    <col min="4664" max="4840" width="9.140625" style="58"/>
    <col min="4841" max="4841" width="1.140625" style="58" customWidth="1"/>
    <col min="4842" max="4842" width="29.42578125" style="58" bestFit="1" customWidth="1"/>
    <col min="4843" max="4843" width="82.42578125" style="58" customWidth="1"/>
    <col min="4844" max="4844" width="11" style="58" bestFit="1" customWidth="1"/>
    <col min="4845" max="4845" width="1.140625" style="58" customWidth="1"/>
    <col min="4846" max="4846" width="15.5703125" style="58" customWidth="1"/>
    <col min="4847" max="4847" width="7.7109375" style="58" customWidth="1"/>
    <col min="4848" max="4848" width="1.140625" style="58" customWidth="1"/>
    <col min="4849" max="4849" width="7.7109375" style="58" customWidth="1"/>
    <col min="4850" max="4850" width="72.28515625" style="58" customWidth="1"/>
    <col min="4851" max="4851" width="1.140625" style="58" customWidth="1"/>
    <col min="4852" max="4852" width="15.5703125" style="58" customWidth="1"/>
    <col min="4853" max="4853" width="7.7109375" style="58" customWidth="1"/>
    <col min="4854" max="4854" width="1.140625" style="58" customWidth="1"/>
    <col min="4855" max="4855" width="7.7109375" style="58" customWidth="1"/>
    <col min="4856" max="4856" width="72.28515625" style="58" customWidth="1"/>
    <col min="4857" max="4857" width="1.140625" style="58" customWidth="1"/>
    <col min="4858" max="4858" width="15.5703125" style="58" customWidth="1"/>
    <col min="4859" max="4859" width="7.7109375" style="58" customWidth="1"/>
    <col min="4860" max="4860" width="1.140625" style="58" customWidth="1"/>
    <col min="4861" max="4861" width="7.7109375" style="58" customWidth="1"/>
    <col min="4862" max="4862" width="72.28515625" style="58" customWidth="1"/>
    <col min="4863" max="4863" width="1.140625" style="58" customWidth="1"/>
    <col min="4864" max="4864" width="15.5703125" style="58" customWidth="1"/>
    <col min="4865" max="4865" width="7.7109375" style="58" customWidth="1"/>
    <col min="4866" max="4866" width="1.140625" style="58" customWidth="1"/>
    <col min="4867" max="4867" width="7.7109375" style="58" customWidth="1"/>
    <col min="4868" max="4868" width="72.28515625" style="58" customWidth="1"/>
    <col min="4869" max="4869" width="1.140625" style="58" customWidth="1"/>
    <col min="4870" max="4870" width="15.5703125" style="58" customWidth="1"/>
    <col min="4871" max="4871" width="7.7109375" style="58" customWidth="1"/>
    <col min="4872" max="4872" width="1.140625" style="58" customWidth="1"/>
    <col min="4873" max="4873" width="7.7109375" style="58" customWidth="1"/>
    <col min="4874" max="4874" width="72.28515625" style="58" customWidth="1"/>
    <col min="4875" max="4875" width="1.140625" style="58" customWidth="1"/>
    <col min="4876" max="4876" width="15.5703125" style="58" customWidth="1"/>
    <col min="4877" max="4877" width="7.7109375" style="58" customWidth="1"/>
    <col min="4878" max="4878" width="1.140625" style="58" customWidth="1"/>
    <col min="4879" max="4879" width="7.7109375" style="58" customWidth="1"/>
    <col min="4880" max="4880" width="72.28515625" style="58" customWidth="1"/>
    <col min="4881" max="4881" width="1.140625" style="58" customWidth="1"/>
    <col min="4882" max="4882" width="15.5703125" style="58" customWidth="1"/>
    <col min="4883" max="4883" width="7.7109375" style="58" customWidth="1"/>
    <col min="4884" max="4884" width="1.140625" style="58" customWidth="1"/>
    <col min="4885" max="4885" width="7.7109375" style="58" customWidth="1"/>
    <col min="4886" max="4886" width="72.28515625" style="58" customWidth="1"/>
    <col min="4887" max="4887" width="1.140625" style="58" customWidth="1"/>
    <col min="4888" max="4888" width="15.5703125" style="58" customWidth="1"/>
    <col min="4889" max="4889" width="7.7109375" style="58" customWidth="1"/>
    <col min="4890" max="4890" width="1.140625" style="58" customWidth="1"/>
    <col min="4891" max="4891" width="7.7109375" style="58" customWidth="1"/>
    <col min="4892" max="4892" width="72.28515625" style="58" customWidth="1"/>
    <col min="4893" max="4893" width="1.140625" style="58" customWidth="1"/>
    <col min="4894" max="4894" width="15.5703125" style="58" customWidth="1"/>
    <col min="4895" max="4895" width="7.7109375" style="58" customWidth="1"/>
    <col min="4896" max="4896" width="1.140625" style="58" customWidth="1"/>
    <col min="4897" max="4897" width="7.7109375" style="58" customWidth="1"/>
    <col min="4898" max="4898" width="72.28515625" style="58" customWidth="1"/>
    <col min="4899" max="4899" width="1.140625" style="58" customWidth="1"/>
    <col min="4900" max="4900" width="15.5703125" style="58" customWidth="1"/>
    <col min="4901" max="4901" width="7.7109375" style="58" customWidth="1"/>
    <col min="4902" max="4902" width="1.140625" style="58" customWidth="1"/>
    <col min="4903" max="4903" width="7.7109375" style="58" customWidth="1"/>
    <col min="4904" max="4904" width="72.28515625" style="58" customWidth="1"/>
    <col min="4905" max="4905" width="1.140625" style="58" customWidth="1"/>
    <col min="4906" max="4906" width="15.5703125" style="58" customWidth="1"/>
    <col min="4907" max="4907" width="7.7109375" style="58" customWidth="1"/>
    <col min="4908" max="4908" width="1.140625" style="58" customWidth="1"/>
    <col min="4909" max="4909" width="7.7109375" style="58" customWidth="1"/>
    <col min="4910" max="4910" width="72.28515625" style="58" customWidth="1"/>
    <col min="4911" max="4911" width="1.140625" style="58" customWidth="1"/>
    <col min="4912" max="4912" width="15.5703125" style="58" customWidth="1"/>
    <col min="4913" max="4913" width="7.7109375" style="58" customWidth="1"/>
    <col min="4914" max="4914" width="1.140625" style="58" customWidth="1"/>
    <col min="4915" max="4915" width="7.7109375" style="58" customWidth="1"/>
    <col min="4916" max="4916" width="72.28515625" style="58" customWidth="1"/>
    <col min="4917" max="4917" width="1.140625" style="58" customWidth="1"/>
    <col min="4918" max="4918" width="42" style="58" customWidth="1"/>
    <col min="4919" max="4919" width="9.140625" style="58" customWidth="1"/>
    <col min="4920" max="5096" width="9.140625" style="58"/>
    <col min="5097" max="5097" width="1.140625" style="58" customWidth="1"/>
    <col min="5098" max="5098" width="29.42578125" style="58" bestFit="1" customWidth="1"/>
    <col min="5099" max="5099" width="82.42578125" style="58" customWidth="1"/>
    <col min="5100" max="5100" width="11" style="58" bestFit="1" customWidth="1"/>
    <col min="5101" max="5101" width="1.140625" style="58" customWidth="1"/>
    <col min="5102" max="5102" width="15.5703125" style="58" customWidth="1"/>
    <col min="5103" max="5103" width="7.7109375" style="58" customWidth="1"/>
    <col min="5104" max="5104" width="1.140625" style="58" customWidth="1"/>
    <col min="5105" max="5105" width="7.7109375" style="58" customWidth="1"/>
    <col min="5106" max="5106" width="72.28515625" style="58" customWidth="1"/>
    <col min="5107" max="5107" width="1.140625" style="58" customWidth="1"/>
    <col min="5108" max="5108" width="15.5703125" style="58" customWidth="1"/>
    <col min="5109" max="5109" width="7.7109375" style="58" customWidth="1"/>
    <col min="5110" max="5110" width="1.140625" style="58" customWidth="1"/>
    <col min="5111" max="5111" width="7.7109375" style="58" customWidth="1"/>
    <col min="5112" max="5112" width="72.28515625" style="58" customWidth="1"/>
    <col min="5113" max="5113" width="1.140625" style="58" customWidth="1"/>
    <col min="5114" max="5114" width="15.5703125" style="58" customWidth="1"/>
    <col min="5115" max="5115" width="7.7109375" style="58" customWidth="1"/>
    <col min="5116" max="5116" width="1.140625" style="58" customWidth="1"/>
    <col min="5117" max="5117" width="7.7109375" style="58" customWidth="1"/>
    <col min="5118" max="5118" width="72.28515625" style="58" customWidth="1"/>
    <col min="5119" max="5119" width="1.140625" style="58" customWidth="1"/>
    <col min="5120" max="5120" width="15.5703125" style="58" customWidth="1"/>
    <col min="5121" max="5121" width="7.7109375" style="58" customWidth="1"/>
    <col min="5122" max="5122" width="1.140625" style="58" customWidth="1"/>
    <col min="5123" max="5123" width="7.7109375" style="58" customWidth="1"/>
    <col min="5124" max="5124" width="72.28515625" style="58" customWidth="1"/>
    <col min="5125" max="5125" width="1.140625" style="58" customWidth="1"/>
    <col min="5126" max="5126" width="15.5703125" style="58" customWidth="1"/>
    <col min="5127" max="5127" width="7.7109375" style="58" customWidth="1"/>
    <col min="5128" max="5128" width="1.140625" style="58" customWidth="1"/>
    <col min="5129" max="5129" width="7.7109375" style="58" customWidth="1"/>
    <col min="5130" max="5130" width="72.28515625" style="58" customWidth="1"/>
    <col min="5131" max="5131" width="1.140625" style="58" customWidth="1"/>
    <col min="5132" max="5132" width="15.5703125" style="58" customWidth="1"/>
    <col min="5133" max="5133" width="7.7109375" style="58" customWidth="1"/>
    <col min="5134" max="5134" width="1.140625" style="58" customWidth="1"/>
    <col min="5135" max="5135" width="7.7109375" style="58" customWidth="1"/>
    <col min="5136" max="5136" width="72.28515625" style="58" customWidth="1"/>
    <col min="5137" max="5137" width="1.140625" style="58" customWidth="1"/>
    <col min="5138" max="5138" width="15.5703125" style="58" customWidth="1"/>
    <col min="5139" max="5139" width="7.7109375" style="58" customWidth="1"/>
    <col min="5140" max="5140" width="1.140625" style="58" customWidth="1"/>
    <col min="5141" max="5141" width="7.7109375" style="58" customWidth="1"/>
    <col min="5142" max="5142" width="72.28515625" style="58" customWidth="1"/>
    <col min="5143" max="5143" width="1.140625" style="58" customWidth="1"/>
    <col min="5144" max="5144" width="15.5703125" style="58" customWidth="1"/>
    <col min="5145" max="5145" width="7.7109375" style="58" customWidth="1"/>
    <col min="5146" max="5146" width="1.140625" style="58" customWidth="1"/>
    <col min="5147" max="5147" width="7.7109375" style="58" customWidth="1"/>
    <col min="5148" max="5148" width="72.28515625" style="58" customWidth="1"/>
    <col min="5149" max="5149" width="1.140625" style="58" customWidth="1"/>
    <col min="5150" max="5150" width="15.5703125" style="58" customWidth="1"/>
    <col min="5151" max="5151" width="7.7109375" style="58" customWidth="1"/>
    <col min="5152" max="5152" width="1.140625" style="58" customWidth="1"/>
    <col min="5153" max="5153" width="7.7109375" style="58" customWidth="1"/>
    <col min="5154" max="5154" width="72.28515625" style="58" customWidth="1"/>
    <col min="5155" max="5155" width="1.140625" style="58" customWidth="1"/>
    <col min="5156" max="5156" width="15.5703125" style="58" customWidth="1"/>
    <col min="5157" max="5157" width="7.7109375" style="58" customWidth="1"/>
    <col min="5158" max="5158" width="1.140625" style="58" customWidth="1"/>
    <col min="5159" max="5159" width="7.7109375" style="58" customWidth="1"/>
    <col min="5160" max="5160" width="72.28515625" style="58" customWidth="1"/>
    <col min="5161" max="5161" width="1.140625" style="58" customWidth="1"/>
    <col min="5162" max="5162" width="15.5703125" style="58" customWidth="1"/>
    <col min="5163" max="5163" width="7.7109375" style="58" customWidth="1"/>
    <col min="5164" max="5164" width="1.140625" style="58" customWidth="1"/>
    <col min="5165" max="5165" width="7.7109375" style="58" customWidth="1"/>
    <col min="5166" max="5166" width="72.28515625" style="58" customWidth="1"/>
    <col min="5167" max="5167" width="1.140625" style="58" customWidth="1"/>
    <col min="5168" max="5168" width="15.5703125" style="58" customWidth="1"/>
    <col min="5169" max="5169" width="7.7109375" style="58" customWidth="1"/>
    <col min="5170" max="5170" width="1.140625" style="58" customWidth="1"/>
    <col min="5171" max="5171" width="7.7109375" style="58" customWidth="1"/>
    <col min="5172" max="5172" width="72.28515625" style="58" customWidth="1"/>
    <col min="5173" max="5173" width="1.140625" style="58" customWidth="1"/>
    <col min="5174" max="5174" width="42" style="58" customWidth="1"/>
    <col min="5175" max="5175" width="9.140625" style="58" customWidth="1"/>
    <col min="5176" max="5352" width="9.140625" style="58"/>
    <col min="5353" max="5353" width="1.140625" style="58" customWidth="1"/>
    <col min="5354" max="5354" width="29.42578125" style="58" bestFit="1" customWidth="1"/>
    <col min="5355" max="5355" width="82.42578125" style="58" customWidth="1"/>
    <col min="5356" max="5356" width="11" style="58" bestFit="1" customWidth="1"/>
    <col min="5357" max="5357" width="1.140625" style="58" customWidth="1"/>
    <col min="5358" max="5358" width="15.5703125" style="58" customWidth="1"/>
    <col min="5359" max="5359" width="7.7109375" style="58" customWidth="1"/>
    <col min="5360" max="5360" width="1.140625" style="58" customWidth="1"/>
    <col min="5361" max="5361" width="7.7109375" style="58" customWidth="1"/>
    <col min="5362" max="5362" width="72.28515625" style="58" customWidth="1"/>
    <col min="5363" max="5363" width="1.140625" style="58" customWidth="1"/>
    <col min="5364" max="5364" width="15.5703125" style="58" customWidth="1"/>
    <col min="5365" max="5365" width="7.7109375" style="58" customWidth="1"/>
    <col min="5366" max="5366" width="1.140625" style="58" customWidth="1"/>
    <col min="5367" max="5367" width="7.7109375" style="58" customWidth="1"/>
    <col min="5368" max="5368" width="72.28515625" style="58" customWidth="1"/>
    <col min="5369" max="5369" width="1.140625" style="58" customWidth="1"/>
    <col min="5370" max="5370" width="15.5703125" style="58" customWidth="1"/>
    <col min="5371" max="5371" width="7.7109375" style="58" customWidth="1"/>
    <col min="5372" max="5372" width="1.140625" style="58" customWidth="1"/>
    <col min="5373" max="5373" width="7.7109375" style="58" customWidth="1"/>
    <col min="5374" max="5374" width="72.28515625" style="58" customWidth="1"/>
    <col min="5375" max="5375" width="1.140625" style="58" customWidth="1"/>
    <col min="5376" max="5376" width="15.5703125" style="58" customWidth="1"/>
    <col min="5377" max="5377" width="7.7109375" style="58" customWidth="1"/>
    <col min="5378" max="5378" width="1.140625" style="58" customWidth="1"/>
    <col min="5379" max="5379" width="7.7109375" style="58" customWidth="1"/>
    <col min="5380" max="5380" width="72.28515625" style="58" customWidth="1"/>
    <col min="5381" max="5381" width="1.140625" style="58" customWidth="1"/>
    <col min="5382" max="5382" width="15.5703125" style="58" customWidth="1"/>
    <col min="5383" max="5383" width="7.7109375" style="58" customWidth="1"/>
    <col min="5384" max="5384" width="1.140625" style="58" customWidth="1"/>
    <col min="5385" max="5385" width="7.7109375" style="58" customWidth="1"/>
    <col min="5386" max="5386" width="72.28515625" style="58" customWidth="1"/>
    <col min="5387" max="5387" width="1.140625" style="58" customWidth="1"/>
    <col min="5388" max="5388" width="15.5703125" style="58" customWidth="1"/>
    <col min="5389" max="5389" width="7.7109375" style="58" customWidth="1"/>
    <col min="5390" max="5390" width="1.140625" style="58" customWidth="1"/>
    <col min="5391" max="5391" width="7.7109375" style="58" customWidth="1"/>
    <col min="5392" max="5392" width="72.28515625" style="58" customWidth="1"/>
    <col min="5393" max="5393" width="1.140625" style="58" customWidth="1"/>
    <col min="5394" max="5394" width="15.5703125" style="58" customWidth="1"/>
    <col min="5395" max="5395" width="7.7109375" style="58" customWidth="1"/>
    <col min="5396" max="5396" width="1.140625" style="58" customWidth="1"/>
    <col min="5397" max="5397" width="7.7109375" style="58" customWidth="1"/>
    <col min="5398" max="5398" width="72.28515625" style="58" customWidth="1"/>
    <col min="5399" max="5399" width="1.140625" style="58" customWidth="1"/>
    <col min="5400" max="5400" width="15.5703125" style="58" customWidth="1"/>
    <col min="5401" max="5401" width="7.7109375" style="58" customWidth="1"/>
    <col min="5402" max="5402" width="1.140625" style="58" customWidth="1"/>
    <col min="5403" max="5403" width="7.7109375" style="58" customWidth="1"/>
    <col min="5404" max="5404" width="72.28515625" style="58" customWidth="1"/>
    <col min="5405" max="5405" width="1.140625" style="58" customWidth="1"/>
    <col min="5406" max="5406" width="15.5703125" style="58" customWidth="1"/>
    <col min="5407" max="5407" width="7.7109375" style="58" customWidth="1"/>
    <col min="5408" max="5408" width="1.140625" style="58" customWidth="1"/>
    <col min="5409" max="5409" width="7.7109375" style="58" customWidth="1"/>
    <col min="5410" max="5410" width="72.28515625" style="58" customWidth="1"/>
    <col min="5411" max="5411" width="1.140625" style="58" customWidth="1"/>
    <col min="5412" max="5412" width="15.5703125" style="58" customWidth="1"/>
    <col min="5413" max="5413" width="7.7109375" style="58" customWidth="1"/>
    <col min="5414" max="5414" width="1.140625" style="58" customWidth="1"/>
    <col min="5415" max="5415" width="7.7109375" style="58" customWidth="1"/>
    <col min="5416" max="5416" width="72.28515625" style="58" customWidth="1"/>
    <col min="5417" max="5417" width="1.140625" style="58" customWidth="1"/>
    <col min="5418" max="5418" width="15.5703125" style="58" customWidth="1"/>
    <col min="5419" max="5419" width="7.7109375" style="58" customWidth="1"/>
    <col min="5420" max="5420" width="1.140625" style="58" customWidth="1"/>
    <col min="5421" max="5421" width="7.7109375" style="58" customWidth="1"/>
    <col min="5422" max="5422" width="72.28515625" style="58" customWidth="1"/>
    <col min="5423" max="5423" width="1.140625" style="58" customWidth="1"/>
    <col min="5424" max="5424" width="15.5703125" style="58" customWidth="1"/>
    <col min="5425" max="5425" width="7.7109375" style="58" customWidth="1"/>
    <col min="5426" max="5426" width="1.140625" style="58" customWidth="1"/>
    <col min="5427" max="5427" width="7.7109375" style="58" customWidth="1"/>
    <col min="5428" max="5428" width="72.28515625" style="58" customWidth="1"/>
    <col min="5429" max="5429" width="1.140625" style="58" customWidth="1"/>
    <col min="5430" max="5430" width="42" style="58" customWidth="1"/>
    <col min="5431" max="5431" width="9.140625" style="58" customWidth="1"/>
    <col min="5432" max="5608" width="9.140625" style="58"/>
    <col min="5609" max="5609" width="1.140625" style="58" customWidth="1"/>
    <col min="5610" max="5610" width="29.42578125" style="58" bestFit="1" customWidth="1"/>
    <col min="5611" max="5611" width="82.42578125" style="58" customWidth="1"/>
    <col min="5612" max="5612" width="11" style="58" bestFit="1" customWidth="1"/>
    <col min="5613" max="5613" width="1.140625" style="58" customWidth="1"/>
    <col min="5614" max="5614" width="15.5703125" style="58" customWidth="1"/>
    <col min="5615" max="5615" width="7.7109375" style="58" customWidth="1"/>
    <col min="5616" max="5616" width="1.140625" style="58" customWidth="1"/>
    <col min="5617" max="5617" width="7.7109375" style="58" customWidth="1"/>
    <col min="5618" max="5618" width="72.28515625" style="58" customWidth="1"/>
    <col min="5619" max="5619" width="1.140625" style="58" customWidth="1"/>
    <col min="5620" max="5620" width="15.5703125" style="58" customWidth="1"/>
    <col min="5621" max="5621" width="7.7109375" style="58" customWidth="1"/>
    <col min="5622" max="5622" width="1.140625" style="58" customWidth="1"/>
    <col min="5623" max="5623" width="7.7109375" style="58" customWidth="1"/>
    <col min="5624" max="5624" width="72.28515625" style="58" customWidth="1"/>
    <col min="5625" max="5625" width="1.140625" style="58" customWidth="1"/>
    <col min="5626" max="5626" width="15.5703125" style="58" customWidth="1"/>
    <col min="5627" max="5627" width="7.7109375" style="58" customWidth="1"/>
    <col min="5628" max="5628" width="1.140625" style="58" customWidth="1"/>
    <col min="5629" max="5629" width="7.7109375" style="58" customWidth="1"/>
    <col min="5630" max="5630" width="72.28515625" style="58" customWidth="1"/>
    <col min="5631" max="5631" width="1.140625" style="58" customWidth="1"/>
    <col min="5632" max="5632" width="15.5703125" style="58" customWidth="1"/>
    <col min="5633" max="5633" width="7.7109375" style="58" customWidth="1"/>
    <col min="5634" max="5634" width="1.140625" style="58" customWidth="1"/>
    <col min="5635" max="5635" width="7.7109375" style="58" customWidth="1"/>
    <col min="5636" max="5636" width="72.28515625" style="58" customWidth="1"/>
    <col min="5637" max="5637" width="1.140625" style="58" customWidth="1"/>
    <col min="5638" max="5638" width="15.5703125" style="58" customWidth="1"/>
    <col min="5639" max="5639" width="7.7109375" style="58" customWidth="1"/>
    <col min="5640" max="5640" width="1.140625" style="58" customWidth="1"/>
    <col min="5641" max="5641" width="7.7109375" style="58" customWidth="1"/>
    <col min="5642" max="5642" width="72.28515625" style="58" customWidth="1"/>
    <col min="5643" max="5643" width="1.140625" style="58" customWidth="1"/>
    <col min="5644" max="5644" width="15.5703125" style="58" customWidth="1"/>
    <col min="5645" max="5645" width="7.7109375" style="58" customWidth="1"/>
    <col min="5646" max="5646" width="1.140625" style="58" customWidth="1"/>
    <col min="5647" max="5647" width="7.7109375" style="58" customWidth="1"/>
    <col min="5648" max="5648" width="72.28515625" style="58" customWidth="1"/>
    <col min="5649" max="5649" width="1.140625" style="58" customWidth="1"/>
    <col min="5650" max="5650" width="15.5703125" style="58" customWidth="1"/>
    <col min="5651" max="5651" width="7.7109375" style="58" customWidth="1"/>
    <col min="5652" max="5652" width="1.140625" style="58" customWidth="1"/>
    <col min="5653" max="5653" width="7.7109375" style="58" customWidth="1"/>
    <col min="5654" max="5654" width="72.28515625" style="58" customWidth="1"/>
    <col min="5655" max="5655" width="1.140625" style="58" customWidth="1"/>
    <col min="5656" max="5656" width="15.5703125" style="58" customWidth="1"/>
    <col min="5657" max="5657" width="7.7109375" style="58" customWidth="1"/>
    <col min="5658" max="5658" width="1.140625" style="58" customWidth="1"/>
    <col min="5659" max="5659" width="7.7109375" style="58" customWidth="1"/>
    <col min="5660" max="5660" width="72.28515625" style="58" customWidth="1"/>
    <col min="5661" max="5661" width="1.140625" style="58" customWidth="1"/>
    <col min="5662" max="5662" width="15.5703125" style="58" customWidth="1"/>
    <col min="5663" max="5663" width="7.7109375" style="58" customWidth="1"/>
    <col min="5664" max="5664" width="1.140625" style="58" customWidth="1"/>
    <col min="5665" max="5665" width="7.7109375" style="58" customWidth="1"/>
    <col min="5666" max="5666" width="72.28515625" style="58" customWidth="1"/>
    <col min="5667" max="5667" width="1.140625" style="58" customWidth="1"/>
    <col min="5668" max="5668" width="15.5703125" style="58" customWidth="1"/>
    <col min="5669" max="5669" width="7.7109375" style="58" customWidth="1"/>
    <col min="5670" max="5670" width="1.140625" style="58" customWidth="1"/>
    <col min="5671" max="5671" width="7.7109375" style="58" customWidth="1"/>
    <col min="5672" max="5672" width="72.28515625" style="58" customWidth="1"/>
    <col min="5673" max="5673" width="1.140625" style="58" customWidth="1"/>
    <col min="5674" max="5674" width="15.5703125" style="58" customWidth="1"/>
    <col min="5675" max="5675" width="7.7109375" style="58" customWidth="1"/>
    <col min="5676" max="5676" width="1.140625" style="58" customWidth="1"/>
    <col min="5677" max="5677" width="7.7109375" style="58" customWidth="1"/>
    <col min="5678" max="5678" width="72.28515625" style="58" customWidth="1"/>
    <col min="5679" max="5679" width="1.140625" style="58" customWidth="1"/>
    <col min="5680" max="5680" width="15.5703125" style="58" customWidth="1"/>
    <col min="5681" max="5681" width="7.7109375" style="58" customWidth="1"/>
    <col min="5682" max="5682" width="1.140625" style="58" customWidth="1"/>
    <col min="5683" max="5683" width="7.7109375" style="58" customWidth="1"/>
    <col min="5684" max="5684" width="72.28515625" style="58" customWidth="1"/>
    <col min="5685" max="5685" width="1.140625" style="58" customWidth="1"/>
    <col min="5686" max="5686" width="42" style="58" customWidth="1"/>
    <col min="5687" max="5687" width="9.140625" style="58" customWidth="1"/>
    <col min="5688" max="5864" width="9.140625" style="58"/>
    <col min="5865" max="5865" width="1.140625" style="58" customWidth="1"/>
    <col min="5866" max="5866" width="29.42578125" style="58" bestFit="1" customWidth="1"/>
    <col min="5867" max="5867" width="82.42578125" style="58" customWidth="1"/>
    <col min="5868" max="5868" width="11" style="58" bestFit="1" customWidth="1"/>
    <col min="5869" max="5869" width="1.140625" style="58" customWidth="1"/>
    <col min="5870" max="5870" width="15.5703125" style="58" customWidth="1"/>
    <col min="5871" max="5871" width="7.7109375" style="58" customWidth="1"/>
    <col min="5872" max="5872" width="1.140625" style="58" customWidth="1"/>
    <col min="5873" max="5873" width="7.7109375" style="58" customWidth="1"/>
    <col min="5874" max="5874" width="72.28515625" style="58" customWidth="1"/>
    <col min="5875" max="5875" width="1.140625" style="58" customWidth="1"/>
    <col min="5876" max="5876" width="15.5703125" style="58" customWidth="1"/>
    <col min="5877" max="5877" width="7.7109375" style="58" customWidth="1"/>
    <col min="5878" max="5878" width="1.140625" style="58" customWidth="1"/>
    <col min="5879" max="5879" width="7.7109375" style="58" customWidth="1"/>
    <col min="5880" max="5880" width="72.28515625" style="58" customWidth="1"/>
    <col min="5881" max="5881" width="1.140625" style="58" customWidth="1"/>
    <col min="5882" max="5882" width="15.5703125" style="58" customWidth="1"/>
    <col min="5883" max="5883" width="7.7109375" style="58" customWidth="1"/>
    <col min="5884" max="5884" width="1.140625" style="58" customWidth="1"/>
    <col min="5885" max="5885" width="7.7109375" style="58" customWidth="1"/>
    <col min="5886" max="5886" width="72.28515625" style="58" customWidth="1"/>
    <col min="5887" max="5887" width="1.140625" style="58" customWidth="1"/>
    <col min="5888" max="5888" width="15.5703125" style="58" customWidth="1"/>
    <col min="5889" max="5889" width="7.7109375" style="58" customWidth="1"/>
    <col min="5890" max="5890" width="1.140625" style="58" customWidth="1"/>
    <col min="5891" max="5891" width="7.7109375" style="58" customWidth="1"/>
    <col min="5892" max="5892" width="72.28515625" style="58" customWidth="1"/>
    <col min="5893" max="5893" width="1.140625" style="58" customWidth="1"/>
    <col min="5894" max="5894" width="15.5703125" style="58" customWidth="1"/>
    <col min="5895" max="5895" width="7.7109375" style="58" customWidth="1"/>
    <col min="5896" max="5896" width="1.140625" style="58" customWidth="1"/>
    <col min="5897" max="5897" width="7.7109375" style="58" customWidth="1"/>
    <col min="5898" max="5898" width="72.28515625" style="58" customWidth="1"/>
    <col min="5899" max="5899" width="1.140625" style="58" customWidth="1"/>
    <col min="5900" max="5900" width="15.5703125" style="58" customWidth="1"/>
    <col min="5901" max="5901" width="7.7109375" style="58" customWidth="1"/>
    <col min="5902" max="5902" width="1.140625" style="58" customWidth="1"/>
    <col min="5903" max="5903" width="7.7109375" style="58" customWidth="1"/>
    <col min="5904" max="5904" width="72.28515625" style="58" customWidth="1"/>
    <col min="5905" max="5905" width="1.140625" style="58" customWidth="1"/>
    <col min="5906" max="5906" width="15.5703125" style="58" customWidth="1"/>
    <col min="5907" max="5907" width="7.7109375" style="58" customWidth="1"/>
    <col min="5908" max="5908" width="1.140625" style="58" customWidth="1"/>
    <col min="5909" max="5909" width="7.7109375" style="58" customWidth="1"/>
    <col min="5910" max="5910" width="72.28515625" style="58" customWidth="1"/>
    <col min="5911" max="5911" width="1.140625" style="58" customWidth="1"/>
    <col min="5912" max="5912" width="15.5703125" style="58" customWidth="1"/>
    <col min="5913" max="5913" width="7.7109375" style="58" customWidth="1"/>
    <col min="5914" max="5914" width="1.140625" style="58" customWidth="1"/>
    <col min="5915" max="5915" width="7.7109375" style="58" customWidth="1"/>
    <col min="5916" max="5916" width="72.28515625" style="58" customWidth="1"/>
    <col min="5917" max="5917" width="1.140625" style="58" customWidth="1"/>
    <col min="5918" max="5918" width="15.5703125" style="58" customWidth="1"/>
    <col min="5919" max="5919" width="7.7109375" style="58" customWidth="1"/>
    <col min="5920" max="5920" width="1.140625" style="58" customWidth="1"/>
    <col min="5921" max="5921" width="7.7109375" style="58" customWidth="1"/>
    <col min="5922" max="5922" width="72.28515625" style="58" customWidth="1"/>
    <col min="5923" max="5923" width="1.140625" style="58" customWidth="1"/>
    <col min="5924" max="5924" width="15.5703125" style="58" customWidth="1"/>
    <col min="5925" max="5925" width="7.7109375" style="58" customWidth="1"/>
    <col min="5926" max="5926" width="1.140625" style="58" customWidth="1"/>
    <col min="5927" max="5927" width="7.7109375" style="58" customWidth="1"/>
    <col min="5928" max="5928" width="72.28515625" style="58" customWidth="1"/>
    <col min="5929" max="5929" width="1.140625" style="58" customWidth="1"/>
    <col min="5930" max="5930" width="15.5703125" style="58" customWidth="1"/>
    <col min="5931" max="5931" width="7.7109375" style="58" customWidth="1"/>
    <col min="5932" max="5932" width="1.140625" style="58" customWidth="1"/>
    <col min="5933" max="5933" width="7.7109375" style="58" customWidth="1"/>
    <col min="5934" max="5934" width="72.28515625" style="58" customWidth="1"/>
    <col min="5935" max="5935" width="1.140625" style="58" customWidth="1"/>
    <col min="5936" max="5936" width="15.5703125" style="58" customWidth="1"/>
    <col min="5937" max="5937" width="7.7109375" style="58" customWidth="1"/>
    <col min="5938" max="5938" width="1.140625" style="58" customWidth="1"/>
    <col min="5939" max="5939" width="7.7109375" style="58" customWidth="1"/>
    <col min="5940" max="5940" width="72.28515625" style="58" customWidth="1"/>
    <col min="5941" max="5941" width="1.140625" style="58" customWidth="1"/>
    <col min="5942" max="5942" width="42" style="58" customWidth="1"/>
    <col min="5943" max="5943" width="9.140625" style="58" customWidth="1"/>
    <col min="5944" max="6120" width="9.140625" style="58"/>
    <col min="6121" max="6121" width="1.140625" style="58" customWidth="1"/>
    <col min="6122" max="6122" width="29.42578125" style="58" bestFit="1" customWidth="1"/>
    <col min="6123" max="6123" width="82.42578125" style="58" customWidth="1"/>
    <col min="6124" max="6124" width="11" style="58" bestFit="1" customWidth="1"/>
    <col min="6125" max="6125" width="1.140625" style="58" customWidth="1"/>
    <col min="6126" max="6126" width="15.5703125" style="58" customWidth="1"/>
    <col min="6127" max="6127" width="7.7109375" style="58" customWidth="1"/>
    <col min="6128" max="6128" width="1.140625" style="58" customWidth="1"/>
    <col min="6129" max="6129" width="7.7109375" style="58" customWidth="1"/>
    <col min="6130" max="6130" width="72.28515625" style="58" customWidth="1"/>
    <col min="6131" max="6131" width="1.140625" style="58" customWidth="1"/>
    <col min="6132" max="6132" width="15.5703125" style="58" customWidth="1"/>
    <col min="6133" max="6133" width="7.7109375" style="58" customWidth="1"/>
    <col min="6134" max="6134" width="1.140625" style="58" customWidth="1"/>
    <col min="6135" max="6135" width="7.7109375" style="58" customWidth="1"/>
    <col min="6136" max="6136" width="72.28515625" style="58" customWidth="1"/>
    <col min="6137" max="6137" width="1.140625" style="58" customWidth="1"/>
    <col min="6138" max="6138" width="15.5703125" style="58" customWidth="1"/>
    <col min="6139" max="6139" width="7.7109375" style="58" customWidth="1"/>
    <col min="6140" max="6140" width="1.140625" style="58" customWidth="1"/>
    <col min="6141" max="6141" width="7.7109375" style="58" customWidth="1"/>
    <col min="6142" max="6142" width="72.28515625" style="58" customWidth="1"/>
    <col min="6143" max="6143" width="1.140625" style="58" customWidth="1"/>
    <col min="6144" max="6144" width="15.5703125" style="58" customWidth="1"/>
    <col min="6145" max="6145" width="7.7109375" style="58" customWidth="1"/>
    <col min="6146" max="6146" width="1.140625" style="58" customWidth="1"/>
    <col min="6147" max="6147" width="7.7109375" style="58" customWidth="1"/>
    <col min="6148" max="6148" width="72.28515625" style="58" customWidth="1"/>
    <col min="6149" max="6149" width="1.140625" style="58" customWidth="1"/>
    <col min="6150" max="6150" width="15.5703125" style="58" customWidth="1"/>
    <col min="6151" max="6151" width="7.7109375" style="58" customWidth="1"/>
    <col min="6152" max="6152" width="1.140625" style="58" customWidth="1"/>
    <col min="6153" max="6153" width="7.7109375" style="58" customWidth="1"/>
    <col min="6154" max="6154" width="72.28515625" style="58" customWidth="1"/>
    <col min="6155" max="6155" width="1.140625" style="58" customWidth="1"/>
    <col min="6156" max="6156" width="15.5703125" style="58" customWidth="1"/>
    <col min="6157" max="6157" width="7.7109375" style="58" customWidth="1"/>
    <col min="6158" max="6158" width="1.140625" style="58" customWidth="1"/>
    <col min="6159" max="6159" width="7.7109375" style="58" customWidth="1"/>
    <col min="6160" max="6160" width="72.28515625" style="58" customWidth="1"/>
    <col min="6161" max="6161" width="1.140625" style="58" customWidth="1"/>
    <col min="6162" max="6162" width="15.5703125" style="58" customWidth="1"/>
    <col min="6163" max="6163" width="7.7109375" style="58" customWidth="1"/>
    <col min="6164" max="6164" width="1.140625" style="58" customWidth="1"/>
    <col min="6165" max="6165" width="7.7109375" style="58" customWidth="1"/>
    <col min="6166" max="6166" width="72.28515625" style="58" customWidth="1"/>
    <col min="6167" max="6167" width="1.140625" style="58" customWidth="1"/>
    <col min="6168" max="6168" width="15.5703125" style="58" customWidth="1"/>
    <col min="6169" max="6169" width="7.7109375" style="58" customWidth="1"/>
    <col min="6170" max="6170" width="1.140625" style="58" customWidth="1"/>
    <col min="6171" max="6171" width="7.7109375" style="58" customWidth="1"/>
    <col min="6172" max="6172" width="72.28515625" style="58" customWidth="1"/>
    <col min="6173" max="6173" width="1.140625" style="58" customWidth="1"/>
    <col min="6174" max="6174" width="15.5703125" style="58" customWidth="1"/>
    <col min="6175" max="6175" width="7.7109375" style="58" customWidth="1"/>
    <col min="6176" max="6176" width="1.140625" style="58" customWidth="1"/>
    <col min="6177" max="6177" width="7.7109375" style="58" customWidth="1"/>
    <col min="6178" max="6178" width="72.28515625" style="58" customWidth="1"/>
    <col min="6179" max="6179" width="1.140625" style="58" customWidth="1"/>
    <col min="6180" max="6180" width="15.5703125" style="58" customWidth="1"/>
    <col min="6181" max="6181" width="7.7109375" style="58" customWidth="1"/>
    <col min="6182" max="6182" width="1.140625" style="58" customWidth="1"/>
    <col min="6183" max="6183" width="7.7109375" style="58" customWidth="1"/>
    <col min="6184" max="6184" width="72.28515625" style="58" customWidth="1"/>
    <col min="6185" max="6185" width="1.140625" style="58" customWidth="1"/>
    <col min="6186" max="6186" width="15.5703125" style="58" customWidth="1"/>
    <col min="6187" max="6187" width="7.7109375" style="58" customWidth="1"/>
    <col min="6188" max="6188" width="1.140625" style="58" customWidth="1"/>
    <col min="6189" max="6189" width="7.7109375" style="58" customWidth="1"/>
    <col min="6190" max="6190" width="72.28515625" style="58" customWidth="1"/>
    <col min="6191" max="6191" width="1.140625" style="58" customWidth="1"/>
    <col min="6192" max="6192" width="15.5703125" style="58" customWidth="1"/>
    <col min="6193" max="6193" width="7.7109375" style="58" customWidth="1"/>
    <col min="6194" max="6194" width="1.140625" style="58" customWidth="1"/>
    <col min="6195" max="6195" width="7.7109375" style="58" customWidth="1"/>
    <col min="6196" max="6196" width="72.28515625" style="58" customWidth="1"/>
    <col min="6197" max="6197" width="1.140625" style="58" customWidth="1"/>
    <col min="6198" max="6198" width="42" style="58" customWidth="1"/>
    <col min="6199" max="6199" width="9.140625" style="58" customWidth="1"/>
    <col min="6200" max="6376" width="9.140625" style="58"/>
    <col min="6377" max="6377" width="1.140625" style="58" customWidth="1"/>
    <col min="6378" max="6378" width="29.42578125" style="58" bestFit="1" customWidth="1"/>
    <col min="6379" max="6379" width="82.42578125" style="58" customWidth="1"/>
    <col min="6380" max="6380" width="11" style="58" bestFit="1" customWidth="1"/>
    <col min="6381" max="6381" width="1.140625" style="58" customWidth="1"/>
    <col min="6382" max="6382" width="15.5703125" style="58" customWidth="1"/>
    <col min="6383" max="6383" width="7.7109375" style="58" customWidth="1"/>
    <col min="6384" max="6384" width="1.140625" style="58" customWidth="1"/>
    <col min="6385" max="6385" width="7.7109375" style="58" customWidth="1"/>
    <col min="6386" max="6386" width="72.28515625" style="58" customWidth="1"/>
    <col min="6387" max="6387" width="1.140625" style="58" customWidth="1"/>
    <col min="6388" max="6388" width="15.5703125" style="58" customWidth="1"/>
    <col min="6389" max="6389" width="7.7109375" style="58" customWidth="1"/>
    <col min="6390" max="6390" width="1.140625" style="58" customWidth="1"/>
    <col min="6391" max="6391" width="7.7109375" style="58" customWidth="1"/>
    <col min="6392" max="6392" width="72.28515625" style="58" customWidth="1"/>
    <col min="6393" max="6393" width="1.140625" style="58" customWidth="1"/>
    <col min="6394" max="6394" width="15.5703125" style="58" customWidth="1"/>
    <col min="6395" max="6395" width="7.7109375" style="58" customWidth="1"/>
    <col min="6396" max="6396" width="1.140625" style="58" customWidth="1"/>
    <col min="6397" max="6397" width="7.7109375" style="58" customWidth="1"/>
    <col min="6398" max="6398" width="72.28515625" style="58" customWidth="1"/>
    <col min="6399" max="6399" width="1.140625" style="58" customWidth="1"/>
    <col min="6400" max="6400" width="15.5703125" style="58" customWidth="1"/>
    <col min="6401" max="6401" width="7.7109375" style="58" customWidth="1"/>
    <col min="6402" max="6402" width="1.140625" style="58" customWidth="1"/>
    <col min="6403" max="6403" width="7.7109375" style="58" customWidth="1"/>
    <col min="6404" max="6404" width="72.28515625" style="58" customWidth="1"/>
    <col min="6405" max="6405" width="1.140625" style="58" customWidth="1"/>
    <col min="6406" max="6406" width="15.5703125" style="58" customWidth="1"/>
    <col min="6407" max="6407" width="7.7109375" style="58" customWidth="1"/>
    <col min="6408" max="6408" width="1.140625" style="58" customWidth="1"/>
    <col min="6409" max="6409" width="7.7109375" style="58" customWidth="1"/>
    <col min="6410" max="6410" width="72.28515625" style="58" customWidth="1"/>
    <col min="6411" max="6411" width="1.140625" style="58" customWidth="1"/>
    <col min="6412" max="6412" width="15.5703125" style="58" customWidth="1"/>
    <col min="6413" max="6413" width="7.7109375" style="58" customWidth="1"/>
    <col min="6414" max="6414" width="1.140625" style="58" customWidth="1"/>
    <col min="6415" max="6415" width="7.7109375" style="58" customWidth="1"/>
    <col min="6416" max="6416" width="72.28515625" style="58" customWidth="1"/>
    <col min="6417" max="6417" width="1.140625" style="58" customWidth="1"/>
    <col min="6418" max="6418" width="15.5703125" style="58" customWidth="1"/>
    <col min="6419" max="6419" width="7.7109375" style="58" customWidth="1"/>
    <col min="6420" max="6420" width="1.140625" style="58" customWidth="1"/>
    <col min="6421" max="6421" width="7.7109375" style="58" customWidth="1"/>
    <col min="6422" max="6422" width="72.28515625" style="58" customWidth="1"/>
    <col min="6423" max="6423" width="1.140625" style="58" customWidth="1"/>
    <col min="6424" max="6424" width="15.5703125" style="58" customWidth="1"/>
    <col min="6425" max="6425" width="7.7109375" style="58" customWidth="1"/>
    <col min="6426" max="6426" width="1.140625" style="58" customWidth="1"/>
    <col min="6427" max="6427" width="7.7109375" style="58" customWidth="1"/>
    <col min="6428" max="6428" width="72.28515625" style="58" customWidth="1"/>
    <col min="6429" max="6429" width="1.140625" style="58" customWidth="1"/>
    <col min="6430" max="6430" width="15.5703125" style="58" customWidth="1"/>
    <col min="6431" max="6431" width="7.7109375" style="58" customWidth="1"/>
    <col min="6432" max="6432" width="1.140625" style="58" customWidth="1"/>
    <col min="6433" max="6433" width="7.7109375" style="58" customWidth="1"/>
    <col min="6434" max="6434" width="72.28515625" style="58" customWidth="1"/>
    <col min="6435" max="6435" width="1.140625" style="58" customWidth="1"/>
    <col min="6436" max="6436" width="15.5703125" style="58" customWidth="1"/>
    <col min="6437" max="6437" width="7.7109375" style="58" customWidth="1"/>
    <col min="6438" max="6438" width="1.140625" style="58" customWidth="1"/>
    <col min="6439" max="6439" width="7.7109375" style="58" customWidth="1"/>
    <col min="6440" max="6440" width="72.28515625" style="58" customWidth="1"/>
    <col min="6441" max="6441" width="1.140625" style="58" customWidth="1"/>
    <col min="6442" max="6442" width="15.5703125" style="58" customWidth="1"/>
    <col min="6443" max="6443" width="7.7109375" style="58" customWidth="1"/>
    <col min="6444" max="6444" width="1.140625" style="58" customWidth="1"/>
    <col min="6445" max="6445" width="7.7109375" style="58" customWidth="1"/>
    <col min="6446" max="6446" width="72.28515625" style="58" customWidth="1"/>
    <col min="6447" max="6447" width="1.140625" style="58" customWidth="1"/>
    <col min="6448" max="6448" width="15.5703125" style="58" customWidth="1"/>
    <col min="6449" max="6449" width="7.7109375" style="58" customWidth="1"/>
    <col min="6450" max="6450" width="1.140625" style="58" customWidth="1"/>
    <col min="6451" max="6451" width="7.7109375" style="58" customWidth="1"/>
    <col min="6452" max="6452" width="72.28515625" style="58" customWidth="1"/>
    <col min="6453" max="6453" width="1.140625" style="58" customWidth="1"/>
    <col min="6454" max="6454" width="42" style="58" customWidth="1"/>
    <col min="6455" max="6455" width="9.140625" style="58" customWidth="1"/>
    <col min="6456" max="6632" width="9.140625" style="58"/>
    <col min="6633" max="6633" width="1.140625" style="58" customWidth="1"/>
    <col min="6634" max="6634" width="29.42578125" style="58" bestFit="1" customWidth="1"/>
    <col min="6635" max="6635" width="82.42578125" style="58" customWidth="1"/>
    <col min="6636" max="6636" width="11" style="58" bestFit="1" customWidth="1"/>
    <col min="6637" max="6637" width="1.140625" style="58" customWidth="1"/>
    <col min="6638" max="6638" width="15.5703125" style="58" customWidth="1"/>
    <col min="6639" max="6639" width="7.7109375" style="58" customWidth="1"/>
    <col min="6640" max="6640" width="1.140625" style="58" customWidth="1"/>
    <col min="6641" max="6641" width="7.7109375" style="58" customWidth="1"/>
    <col min="6642" max="6642" width="72.28515625" style="58" customWidth="1"/>
    <col min="6643" max="6643" width="1.140625" style="58" customWidth="1"/>
    <col min="6644" max="6644" width="15.5703125" style="58" customWidth="1"/>
    <col min="6645" max="6645" width="7.7109375" style="58" customWidth="1"/>
    <col min="6646" max="6646" width="1.140625" style="58" customWidth="1"/>
    <col min="6647" max="6647" width="7.7109375" style="58" customWidth="1"/>
    <col min="6648" max="6648" width="72.28515625" style="58" customWidth="1"/>
    <col min="6649" max="6649" width="1.140625" style="58" customWidth="1"/>
    <col min="6650" max="6650" width="15.5703125" style="58" customWidth="1"/>
    <col min="6651" max="6651" width="7.7109375" style="58" customWidth="1"/>
    <col min="6652" max="6652" width="1.140625" style="58" customWidth="1"/>
    <col min="6653" max="6653" width="7.7109375" style="58" customWidth="1"/>
    <col min="6654" max="6654" width="72.28515625" style="58" customWidth="1"/>
    <col min="6655" max="6655" width="1.140625" style="58" customWidth="1"/>
    <col min="6656" max="6656" width="15.5703125" style="58" customWidth="1"/>
    <col min="6657" max="6657" width="7.7109375" style="58" customWidth="1"/>
    <col min="6658" max="6658" width="1.140625" style="58" customWidth="1"/>
    <col min="6659" max="6659" width="7.7109375" style="58" customWidth="1"/>
    <col min="6660" max="6660" width="72.28515625" style="58" customWidth="1"/>
    <col min="6661" max="6661" width="1.140625" style="58" customWidth="1"/>
    <col min="6662" max="6662" width="15.5703125" style="58" customWidth="1"/>
    <col min="6663" max="6663" width="7.7109375" style="58" customWidth="1"/>
    <col min="6664" max="6664" width="1.140625" style="58" customWidth="1"/>
    <col min="6665" max="6665" width="7.7109375" style="58" customWidth="1"/>
    <col min="6666" max="6666" width="72.28515625" style="58" customWidth="1"/>
    <col min="6667" max="6667" width="1.140625" style="58" customWidth="1"/>
    <col min="6668" max="6668" width="15.5703125" style="58" customWidth="1"/>
    <col min="6669" max="6669" width="7.7109375" style="58" customWidth="1"/>
    <col min="6670" max="6670" width="1.140625" style="58" customWidth="1"/>
    <col min="6671" max="6671" width="7.7109375" style="58" customWidth="1"/>
    <col min="6672" max="6672" width="72.28515625" style="58" customWidth="1"/>
    <col min="6673" max="6673" width="1.140625" style="58" customWidth="1"/>
    <col min="6674" max="6674" width="15.5703125" style="58" customWidth="1"/>
    <col min="6675" max="6675" width="7.7109375" style="58" customWidth="1"/>
    <col min="6676" max="6676" width="1.140625" style="58" customWidth="1"/>
    <col min="6677" max="6677" width="7.7109375" style="58" customWidth="1"/>
    <col min="6678" max="6678" width="72.28515625" style="58" customWidth="1"/>
    <col min="6679" max="6679" width="1.140625" style="58" customWidth="1"/>
    <col min="6680" max="6680" width="15.5703125" style="58" customWidth="1"/>
    <col min="6681" max="6681" width="7.7109375" style="58" customWidth="1"/>
    <col min="6682" max="6682" width="1.140625" style="58" customWidth="1"/>
    <col min="6683" max="6683" width="7.7109375" style="58" customWidth="1"/>
    <col min="6684" max="6684" width="72.28515625" style="58" customWidth="1"/>
    <col min="6685" max="6685" width="1.140625" style="58" customWidth="1"/>
    <col min="6686" max="6686" width="15.5703125" style="58" customWidth="1"/>
    <col min="6687" max="6687" width="7.7109375" style="58" customWidth="1"/>
    <col min="6688" max="6688" width="1.140625" style="58" customWidth="1"/>
    <col min="6689" max="6689" width="7.7109375" style="58" customWidth="1"/>
    <col min="6690" max="6690" width="72.28515625" style="58" customWidth="1"/>
    <col min="6691" max="6691" width="1.140625" style="58" customWidth="1"/>
    <col min="6692" max="6692" width="15.5703125" style="58" customWidth="1"/>
    <col min="6693" max="6693" width="7.7109375" style="58" customWidth="1"/>
    <col min="6694" max="6694" width="1.140625" style="58" customWidth="1"/>
    <col min="6695" max="6695" width="7.7109375" style="58" customWidth="1"/>
    <col min="6696" max="6696" width="72.28515625" style="58" customWidth="1"/>
    <col min="6697" max="6697" width="1.140625" style="58" customWidth="1"/>
    <col min="6698" max="6698" width="15.5703125" style="58" customWidth="1"/>
    <col min="6699" max="6699" width="7.7109375" style="58" customWidth="1"/>
    <col min="6700" max="6700" width="1.140625" style="58" customWidth="1"/>
    <col min="6701" max="6701" width="7.7109375" style="58" customWidth="1"/>
    <col min="6702" max="6702" width="72.28515625" style="58" customWidth="1"/>
    <col min="6703" max="6703" width="1.140625" style="58" customWidth="1"/>
    <col min="6704" max="6704" width="15.5703125" style="58" customWidth="1"/>
    <col min="6705" max="6705" width="7.7109375" style="58" customWidth="1"/>
    <col min="6706" max="6706" width="1.140625" style="58" customWidth="1"/>
    <col min="6707" max="6707" width="7.7109375" style="58" customWidth="1"/>
    <col min="6708" max="6708" width="72.28515625" style="58" customWidth="1"/>
    <col min="6709" max="6709" width="1.140625" style="58" customWidth="1"/>
    <col min="6710" max="6710" width="42" style="58" customWidth="1"/>
    <col min="6711" max="6711" width="9.140625" style="58" customWidth="1"/>
    <col min="6712" max="6888" width="9.140625" style="58"/>
    <col min="6889" max="6889" width="1.140625" style="58" customWidth="1"/>
    <col min="6890" max="6890" width="29.42578125" style="58" bestFit="1" customWidth="1"/>
    <col min="6891" max="6891" width="82.42578125" style="58" customWidth="1"/>
    <col min="6892" max="6892" width="11" style="58" bestFit="1" customWidth="1"/>
    <col min="6893" max="6893" width="1.140625" style="58" customWidth="1"/>
    <col min="6894" max="6894" width="15.5703125" style="58" customWidth="1"/>
    <col min="6895" max="6895" width="7.7109375" style="58" customWidth="1"/>
    <col min="6896" max="6896" width="1.140625" style="58" customWidth="1"/>
    <col min="6897" max="6897" width="7.7109375" style="58" customWidth="1"/>
    <col min="6898" max="6898" width="72.28515625" style="58" customWidth="1"/>
    <col min="6899" max="6899" width="1.140625" style="58" customWidth="1"/>
    <col min="6900" max="6900" width="15.5703125" style="58" customWidth="1"/>
    <col min="6901" max="6901" width="7.7109375" style="58" customWidth="1"/>
    <col min="6902" max="6902" width="1.140625" style="58" customWidth="1"/>
    <col min="6903" max="6903" width="7.7109375" style="58" customWidth="1"/>
    <col min="6904" max="6904" width="72.28515625" style="58" customWidth="1"/>
    <col min="6905" max="6905" width="1.140625" style="58" customWidth="1"/>
    <col min="6906" max="6906" width="15.5703125" style="58" customWidth="1"/>
    <col min="6907" max="6907" width="7.7109375" style="58" customWidth="1"/>
    <col min="6908" max="6908" width="1.140625" style="58" customWidth="1"/>
    <col min="6909" max="6909" width="7.7109375" style="58" customWidth="1"/>
    <col min="6910" max="6910" width="72.28515625" style="58" customWidth="1"/>
    <col min="6911" max="6911" width="1.140625" style="58" customWidth="1"/>
    <col min="6912" max="6912" width="15.5703125" style="58" customWidth="1"/>
    <col min="6913" max="6913" width="7.7109375" style="58" customWidth="1"/>
    <col min="6914" max="6914" width="1.140625" style="58" customWidth="1"/>
    <col min="6915" max="6915" width="7.7109375" style="58" customWidth="1"/>
    <col min="6916" max="6916" width="72.28515625" style="58" customWidth="1"/>
    <col min="6917" max="6917" width="1.140625" style="58" customWidth="1"/>
    <col min="6918" max="6918" width="15.5703125" style="58" customWidth="1"/>
    <col min="6919" max="6919" width="7.7109375" style="58" customWidth="1"/>
    <col min="6920" max="6920" width="1.140625" style="58" customWidth="1"/>
    <col min="6921" max="6921" width="7.7109375" style="58" customWidth="1"/>
    <col min="6922" max="6922" width="72.28515625" style="58" customWidth="1"/>
    <col min="6923" max="6923" width="1.140625" style="58" customWidth="1"/>
    <col min="6924" max="6924" width="15.5703125" style="58" customWidth="1"/>
    <col min="6925" max="6925" width="7.7109375" style="58" customWidth="1"/>
    <col min="6926" max="6926" width="1.140625" style="58" customWidth="1"/>
    <col min="6927" max="6927" width="7.7109375" style="58" customWidth="1"/>
    <col min="6928" max="6928" width="72.28515625" style="58" customWidth="1"/>
    <col min="6929" max="6929" width="1.140625" style="58" customWidth="1"/>
    <col min="6930" max="6930" width="15.5703125" style="58" customWidth="1"/>
    <col min="6931" max="6931" width="7.7109375" style="58" customWidth="1"/>
    <col min="6932" max="6932" width="1.140625" style="58" customWidth="1"/>
    <col min="6933" max="6933" width="7.7109375" style="58" customWidth="1"/>
    <col min="6934" max="6934" width="72.28515625" style="58" customWidth="1"/>
    <col min="6935" max="6935" width="1.140625" style="58" customWidth="1"/>
    <col min="6936" max="6936" width="15.5703125" style="58" customWidth="1"/>
    <col min="6937" max="6937" width="7.7109375" style="58" customWidth="1"/>
    <col min="6938" max="6938" width="1.140625" style="58" customWidth="1"/>
    <col min="6939" max="6939" width="7.7109375" style="58" customWidth="1"/>
    <col min="6940" max="6940" width="72.28515625" style="58" customWidth="1"/>
    <col min="6941" max="6941" width="1.140625" style="58" customWidth="1"/>
    <col min="6942" max="6942" width="15.5703125" style="58" customWidth="1"/>
    <col min="6943" max="6943" width="7.7109375" style="58" customWidth="1"/>
    <col min="6944" max="6944" width="1.140625" style="58" customWidth="1"/>
    <col min="6945" max="6945" width="7.7109375" style="58" customWidth="1"/>
    <col min="6946" max="6946" width="72.28515625" style="58" customWidth="1"/>
    <col min="6947" max="6947" width="1.140625" style="58" customWidth="1"/>
    <col min="6948" max="6948" width="15.5703125" style="58" customWidth="1"/>
    <col min="6949" max="6949" width="7.7109375" style="58" customWidth="1"/>
    <col min="6950" max="6950" width="1.140625" style="58" customWidth="1"/>
    <col min="6951" max="6951" width="7.7109375" style="58" customWidth="1"/>
    <col min="6952" max="6952" width="72.28515625" style="58" customWidth="1"/>
    <col min="6953" max="6953" width="1.140625" style="58" customWidth="1"/>
    <col min="6954" max="6954" width="15.5703125" style="58" customWidth="1"/>
    <col min="6955" max="6955" width="7.7109375" style="58" customWidth="1"/>
    <col min="6956" max="6956" width="1.140625" style="58" customWidth="1"/>
    <col min="6957" max="6957" width="7.7109375" style="58" customWidth="1"/>
    <col min="6958" max="6958" width="72.28515625" style="58" customWidth="1"/>
    <col min="6959" max="6959" width="1.140625" style="58" customWidth="1"/>
    <col min="6960" max="6960" width="15.5703125" style="58" customWidth="1"/>
    <col min="6961" max="6961" width="7.7109375" style="58" customWidth="1"/>
    <col min="6962" max="6962" width="1.140625" style="58" customWidth="1"/>
    <col min="6963" max="6963" width="7.7109375" style="58" customWidth="1"/>
    <col min="6964" max="6964" width="72.28515625" style="58" customWidth="1"/>
    <col min="6965" max="6965" width="1.140625" style="58" customWidth="1"/>
    <col min="6966" max="6966" width="42" style="58" customWidth="1"/>
    <col min="6967" max="6967" width="9.140625" style="58" customWidth="1"/>
    <col min="6968" max="7144" width="9.140625" style="58"/>
    <col min="7145" max="7145" width="1.140625" style="58" customWidth="1"/>
    <col min="7146" max="7146" width="29.42578125" style="58" bestFit="1" customWidth="1"/>
    <col min="7147" max="7147" width="82.42578125" style="58" customWidth="1"/>
    <col min="7148" max="7148" width="11" style="58" bestFit="1" customWidth="1"/>
    <col min="7149" max="7149" width="1.140625" style="58" customWidth="1"/>
    <col min="7150" max="7150" width="15.5703125" style="58" customWidth="1"/>
    <col min="7151" max="7151" width="7.7109375" style="58" customWidth="1"/>
    <col min="7152" max="7152" width="1.140625" style="58" customWidth="1"/>
    <col min="7153" max="7153" width="7.7109375" style="58" customWidth="1"/>
    <col min="7154" max="7154" width="72.28515625" style="58" customWidth="1"/>
    <col min="7155" max="7155" width="1.140625" style="58" customWidth="1"/>
    <col min="7156" max="7156" width="15.5703125" style="58" customWidth="1"/>
    <col min="7157" max="7157" width="7.7109375" style="58" customWidth="1"/>
    <col min="7158" max="7158" width="1.140625" style="58" customWidth="1"/>
    <col min="7159" max="7159" width="7.7109375" style="58" customWidth="1"/>
    <col min="7160" max="7160" width="72.28515625" style="58" customWidth="1"/>
    <col min="7161" max="7161" width="1.140625" style="58" customWidth="1"/>
    <col min="7162" max="7162" width="15.5703125" style="58" customWidth="1"/>
    <col min="7163" max="7163" width="7.7109375" style="58" customWidth="1"/>
    <col min="7164" max="7164" width="1.140625" style="58" customWidth="1"/>
    <col min="7165" max="7165" width="7.7109375" style="58" customWidth="1"/>
    <col min="7166" max="7166" width="72.28515625" style="58" customWidth="1"/>
    <col min="7167" max="7167" width="1.140625" style="58" customWidth="1"/>
    <col min="7168" max="7168" width="15.5703125" style="58" customWidth="1"/>
    <col min="7169" max="7169" width="7.7109375" style="58" customWidth="1"/>
    <col min="7170" max="7170" width="1.140625" style="58" customWidth="1"/>
    <col min="7171" max="7171" width="7.7109375" style="58" customWidth="1"/>
    <col min="7172" max="7172" width="72.28515625" style="58" customWidth="1"/>
    <col min="7173" max="7173" width="1.140625" style="58" customWidth="1"/>
    <col min="7174" max="7174" width="15.5703125" style="58" customWidth="1"/>
    <col min="7175" max="7175" width="7.7109375" style="58" customWidth="1"/>
    <col min="7176" max="7176" width="1.140625" style="58" customWidth="1"/>
    <col min="7177" max="7177" width="7.7109375" style="58" customWidth="1"/>
    <col min="7178" max="7178" width="72.28515625" style="58" customWidth="1"/>
    <col min="7179" max="7179" width="1.140625" style="58" customWidth="1"/>
    <col min="7180" max="7180" width="15.5703125" style="58" customWidth="1"/>
    <col min="7181" max="7181" width="7.7109375" style="58" customWidth="1"/>
    <col min="7182" max="7182" width="1.140625" style="58" customWidth="1"/>
    <col min="7183" max="7183" width="7.7109375" style="58" customWidth="1"/>
    <col min="7184" max="7184" width="72.28515625" style="58" customWidth="1"/>
    <col min="7185" max="7185" width="1.140625" style="58" customWidth="1"/>
    <col min="7186" max="7186" width="15.5703125" style="58" customWidth="1"/>
    <col min="7187" max="7187" width="7.7109375" style="58" customWidth="1"/>
    <col min="7188" max="7188" width="1.140625" style="58" customWidth="1"/>
    <col min="7189" max="7189" width="7.7109375" style="58" customWidth="1"/>
    <col min="7190" max="7190" width="72.28515625" style="58" customWidth="1"/>
    <col min="7191" max="7191" width="1.140625" style="58" customWidth="1"/>
    <col min="7192" max="7192" width="15.5703125" style="58" customWidth="1"/>
    <col min="7193" max="7193" width="7.7109375" style="58" customWidth="1"/>
    <col min="7194" max="7194" width="1.140625" style="58" customWidth="1"/>
    <col min="7195" max="7195" width="7.7109375" style="58" customWidth="1"/>
    <col min="7196" max="7196" width="72.28515625" style="58" customWidth="1"/>
    <col min="7197" max="7197" width="1.140625" style="58" customWidth="1"/>
    <col min="7198" max="7198" width="15.5703125" style="58" customWidth="1"/>
    <col min="7199" max="7199" width="7.7109375" style="58" customWidth="1"/>
    <col min="7200" max="7200" width="1.140625" style="58" customWidth="1"/>
    <col min="7201" max="7201" width="7.7109375" style="58" customWidth="1"/>
    <col min="7202" max="7202" width="72.28515625" style="58" customWidth="1"/>
    <col min="7203" max="7203" width="1.140625" style="58" customWidth="1"/>
    <col min="7204" max="7204" width="15.5703125" style="58" customWidth="1"/>
    <col min="7205" max="7205" width="7.7109375" style="58" customWidth="1"/>
    <col min="7206" max="7206" width="1.140625" style="58" customWidth="1"/>
    <col min="7207" max="7207" width="7.7109375" style="58" customWidth="1"/>
    <col min="7208" max="7208" width="72.28515625" style="58" customWidth="1"/>
    <col min="7209" max="7209" width="1.140625" style="58" customWidth="1"/>
    <col min="7210" max="7210" width="15.5703125" style="58" customWidth="1"/>
    <col min="7211" max="7211" width="7.7109375" style="58" customWidth="1"/>
    <col min="7212" max="7212" width="1.140625" style="58" customWidth="1"/>
    <col min="7213" max="7213" width="7.7109375" style="58" customWidth="1"/>
    <col min="7214" max="7214" width="72.28515625" style="58" customWidth="1"/>
    <col min="7215" max="7215" width="1.140625" style="58" customWidth="1"/>
    <col min="7216" max="7216" width="15.5703125" style="58" customWidth="1"/>
    <col min="7217" max="7217" width="7.7109375" style="58" customWidth="1"/>
    <col min="7218" max="7218" width="1.140625" style="58" customWidth="1"/>
    <col min="7219" max="7219" width="7.7109375" style="58" customWidth="1"/>
    <col min="7220" max="7220" width="72.28515625" style="58" customWidth="1"/>
    <col min="7221" max="7221" width="1.140625" style="58" customWidth="1"/>
    <col min="7222" max="7222" width="42" style="58" customWidth="1"/>
    <col min="7223" max="7223" width="9.140625" style="58" customWidth="1"/>
    <col min="7224" max="7400" width="9.140625" style="58"/>
    <col min="7401" max="7401" width="1.140625" style="58" customWidth="1"/>
    <col min="7402" max="7402" width="29.42578125" style="58" bestFit="1" customWidth="1"/>
    <col min="7403" max="7403" width="82.42578125" style="58" customWidth="1"/>
    <col min="7404" max="7404" width="11" style="58" bestFit="1" customWidth="1"/>
    <col min="7405" max="7405" width="1.140625" style="58" customWidth="1"/>
    <col min="7406" max="7406" width="15.5703125" style="58" customWidth="1"/>
    <col min="7407" max="7407" width="7.7109375" style="58" customWidth="1"/>
    <col min="7408" max="7408" width="1.140625" style="58" customWidth="1"/>
    <col min="7409" max="7409" width="7.7109375" style="58" customWidth="1"/>
    <col min="7410" max="7410" width="72.28515625" style="58" customWidth="1"/>
    <col min="7411" max="7411" width="1.140625" style="58" customWidth="1"/>
    <col min="7412" max="7412" width="15.5703125" style="58" customWidth="1"/>
    <col min="7413" max="7413" width="7.7109375" style="58" customWidth="1"/>
    <col min="7414" max="7414" width="1.140625" style="58" customWidth="1"/>
    <col min="7415" max="7415" width="7.7109375" style="58" customWidth="1"/>
    <col min="7416" max="7416" width="72.28515625" style="58" customWidth="1"/>
    <col min="7417" max="7417" width="1.140625" style="58" customWidth="1"/>
    <col min="7418" max="7418" width="15.5703125" style="58" customWidth="1"/>
    <col min="7419" max="7419" width="7.7109375" style="58" customWidth="1"/>
    <col min="7420" max="7420" width="1.140625" style="58" customWidth="1"/>
    <col min="7421" max="7421" width="7.7109375" style="58" customWidth="1"/>
    <col min="7422" max="7422" width="72.28515625" style="58" customWidth="1"/>
    <col min="7423" max="7423" width="1.140625" style="58" customWidth="1"/>
    <col min="7424" max="7424" width="15.5703125" style="58" customWidth="1"/>
    <col min="7425" max="7425" width="7.7109375" style="58" customWidth="1"/>
    <col min="7426" max="7426" width="1.140625" style="58" customWidth="1"/>
    <col min="7427" max="7427" width="7.7109375" style="58" customWidth="1"/>
    <col min="7428" max="7428" width="72.28515625" style="58" customWidth="1"/>
    <col min="7429" max="7429" width="1.140625" style="58" customWidth="1"/>
    <col min="7430" max="7430" width="15.5703125" style="58" customWidth="1"/>
    <col min="7431" max="7431" width="7.7109375" style="58" customWidth="1"/>
    <col min="7432" max="7432" width="1.140625" style="58" customWidth="1"/>
    <col min="7433" max="7433" width="7.7109375" style="58" customWidth="1"/>
    <col min="7434" max="7434" width="72.28515625" style="58" customWidth="1"/>
    <col min="7435" max="7435" width="1.140625" style="58" customWidth="1"/>
    <col min="7436" max="7436" width="15.5703125" style="58" customWidth="1"/>
    <col min="7437" max="7437" width="7.7109375" style="58" customWidth="1"/>
    <col min="7438" max="7438" width="1.140625" style="58" customWidth="1"/>
    <col min="7439" max="7439" width="7.7109375" style="58" customWidth="1"/>
    <col min="7440" max="7440" width="72.28515625" style="58" customWidth="1"/>
    <col min="7441" max="7441" width="1.140625" style="58" customWidth="1"/>
    <col min="7442" max="7442" width="15.5703125" style="58" customWidth="1"/>
    <col min="7443" max="7443" width="7.7109375" style="58" customWidth="1"/>
    <col min="7444" max="7444" width="1.140625" style="58" customWidth="1"/>
    <col min="7445" max="7445" width="7.7109375" style="58" customWidth="1"/>
    <col min="7446" max="7446" width="72.28515625" style="58" customWidth="1"/>
    <col min="7447" max="7447" width="1.140625" style="58" customWidth="1"/>
    <col min="7448" max="7448" width="15.5703125" style="58" customWidth="1"/>
    <col min="7449" max="7449" width="7.7109375" style="58" customWidth="1"/>
    <col min="7450" max="7450" width="1.140625" style="58" customWidth="1"/>
    <col min="7451" max="7451" width="7.7109375" style="58" customWidth="1"/>
    <col min="7452" max="7452" width="72.28515625" style="58" customWidth="1"/>
    <col min="7453" max="7453" width="1.140625" style="58" customWidth="1"/>
    <col min="7454" max="7454" width="15.5703125" style="58" customWidth="1"/>
    <col min="7455" max="7455" width="7.7109375" style="58" customWidth="1"/>
    <col min="7456" max="7456" width="1.140625" style="58" customWidth="1"/>
    <col min="7457" max="7457" width="7.7109375" style="58" customWidth="1"/>
    <col min="7458" max="7458" width="72.28515625" style="58" customWidth="1"/>
    <col min="7459" max="7459" width="1.140625" style="58" customWidth="1"/>
    <col min="7460" max="7460" width="15.5703125" style="58" customWidth="1"/>
    <col min="7461" max="7461" width="7.7109375" style="58" customWidth="1"/>
    <col min="7462" max="7462" width="1.140625" style="58" customWidth="1"/>
    <col min="7463" max="7463" width="7.7109375" style="58" customWidth="1"/>
    <col min="7464" max="7464" width="72.28515625" style="58" customWidth="1"/>
    <col min="7465" max="7465" width="1.140625" style="58" customWidth="1"/>
    <col min="7466" max="7466" width="15.5703125" style="58" customWidth="1"/>
    <col min="7467" max="7467" width="7.7109375" style="58" customWidth="1"/>
    <col min="7468" max="7468" width="1.140625" style="58" customWidth="1"/>
    <col min="7469" max="7469" width="7.7109375" style="58" customWidth="1"/>
    <col min="7470" max="7470" width="72.28515625" style="58" customWidth="1"/>
    <col min="7471" max="7471" width="1.140625" style="58" customWidth="1"/>
    <col min="7472" max="7472" width="15.5703125" style="58" customWidth="1"/>
    <col min="7473" max="7473" width="7.7109375" style="58" customWidth="1"/>
    <col min="7474" max="7474" width="1.140625" style="58" customWidth="1"/>
    <col min="7475" max="7475" width="7.7109375" style="58" customWidth="1"/>
    <col min="7476" max="7476" width="72.28515625" style="58" customWidth="1"/>
    <col min="7477" max="7477" width="1.140625" style="58" customWidth="1"/>
    <col min="7478" max="7478" width="42" style="58" customWidth="1"/>
    <col min="7479" max="7479" width="9.140625" style="58" customWidth="1"/>
    <col min="7480" max="7656" width="9.140625" style="58"/>
    <col min="7657" max="7657" width="1.140625" style="58" customWidth="1"/>
    <col min="7658" max="7658" width="29.42578125" style="58" bestFit="1" customWidth="1"/>
    <col min="7659" max="7659" width="82.42578125" style="58" customWidth="1"/>
    <col min="7660" max="7660" width="11" style="58" bestFit="1" customWidth="1"/>
    <col min="7661" max="7661" width="1.140625" style="58" customWidth="1"/>
    <col min="7662" max="7662" width="15.5703125" style="58" customWidth="1"/>
    <col min="7663" max="7663" width="7.7109375" style="58" customWidth="1"/>
    <col min="7664" max="7664" width="1.140625" style="58" customWidth="1"/>
    <col min="7665" max="7665" width="7.7109375" style="58" customWidth="1"/>
    <col min="7666" max="7666" width="72.28515625" style="58" customWidth="1"/>
    <col min="7667" max="7667" width="1.140625" style="58" customWidth="1"/>
    <col min="7668" max="7668" width="15.5703125" style="58" customWidth="1"/>
    <col min="7669" max="7669" width="7.7109375" style="58" customWidth="1"/>
    <col min="7670" max="7670" width="1.140625" style="58" customWidth="1"/>
    <col min="7671" max="7671" width="7.7109375" style="58" customWidth="1"/>
    <col min="7672" max="7672" width="72.28515625" style="58" customWidth="1"/>
    <col min="7673" max="7673" width="1.140625" style="58" customWidth="1"/>
    <col min="7674" max="7674" width="15.5703125" style="58" customWidth="1"/>
    <col min="7675" max="7675" width="7.7109375" style="58" customWidth="1"/>
    <col min="7676" max="7676" width="1.140625" style="58" customWidth="1"/>
    <col min="7677" max="7677" width="7.7109375" style="58" customWidth="1"/>
    <col min="7678" max="7678" width="72.28515625" style="58" customWidth="1"/>
    <col min="7679" max="7679" width="1.140625" style="58" customWidth="1"/>
    <col min="7680" max="7680" width="15.5703125" style="58" customWidth="1"/>
    <col min="7681" max="7681" width="7.7109375" style="58" customWidth="1"/>
    <col min="7682" max="7682" width="1.140625" style="58" customWidth="1"/>
    <col min="7683" max="7683" width="7.7109375" style="58" customWidth="1"/>
    <col min="7684" max="7684" width="72.28515625" style="58" customWidth="1"/>
    <col min="7685" max="7685" width="1.140625" style="58" customWidth="1"/>
    <col min="7686" max="7686" width="15.5703125" style="58" customWidth="1"/>
    <col min="7687" max="7687" width="7.7109375" style="58" customWidth="1"/>
    <col min="7688" max="7688" width="1.140625" style="58" customWidth="1"/>
    <col min="7689" max="7689" width="7.7109375" style="58" customWidth="1"/>
    <col min="7690" max="7690" width="72.28515625" style="58" customWidth="1"/>
    <col min="7691" max="7691" width="1.140625" style="58" customWidth="1"/>
    <col min="7692" max="7692" width="15.5703125" style="58" customWidth="1"/>
    <col min="7693" max="7693" width="7.7109375" style="58" customWidth="1"/>
    <col min="7694" max="7694" width="1.140625" style="58" customWidth="1"/>
    <col min="7695" max="7695" width="7.7109375" style="58" customWidth="1"/>
    <col min="7696" max="7696" width="72.28515625" style="58" customWidth="1"/>
    <col min="7697" max="7697" width="1.140625" style="58" customWidth="1"/>
    <col min="7698" max="7698" width="15.5703125" style="58" customWidth="1"/>
    <col min="7699" max="7699" width="7.7109375" style="58" customWidth="1"/>
    <col min="7700" max="7700" width="1.140625" style="58" customWidth="1"/>
    <col min="7701" max="7701" width="7.7109375" style="58" customWidth="1"/>
    <col min="7702" max="7702" width="72.28515625" style="58" customWidth="1"/>
    <col min="7703" max="7703" width="1.140625" style="58" customWidth="1"/>
    <col min="7704" max="7704" width="15.5703125" style="58" customWidth="1"/>
    <col min="7705" max="7705" width="7.7109375" style="58" customWidth="1"/>
    <col min="7706" max="7706" width="1.140625" style="58" customWidth="1"/>
    <col min="7707" max="7707" width="7.7109375" style="58" customWidth="1"/>
    <col min="7708" max="7708" width="72.28515625" style="58" customWidth="1"/>
    <col min="7709" max="7709" width="1.140625" style="58" customWidth="1"/>
    <col min="7710" max="7710" width="15.5703125" style="58" customWidth="1"/>
    <col min="7711" max="7711" width="7.7109375" style="58" customWidth="1"/>
    <col min="7712" max="7712" width="1.140625" style="58" customWidth="1"/>
    <col min="7713" max="7713" width="7.7109375" style="58" customWidth="1"/>
    <col min="7714" max="7714" width="72.28515625" style="58" customWidth="1"/>
    <col min="7715" max="7715" width="1.140625" style="58" customWidth="1"/>
    <col min="7716" max="7716" width="15.5703125" style="58" customWidth="1"/>
    <col min="7717" max="7717" width="7.7109375" style="58" customWidth="1"/>
    <col min="7718" max="7718" width="1.140625" style="58" customWidth="1"/>
    <col min="7719" max="7719" width="7.7109375" style="58" customWidth="1"/>
    <col min="7720" max="7720" width="72.28515625" style="58" customWidth="1"/>
    <col min="7721" max="7721" width="1.140625" style="58" customWidth="1"/>
    <col min="7722" max="7722" width="15.5703125" style="58" customWidth="1"/>
    <col min="7723" max="7723" width="7.7109375" style="58" customWidth="1"/>
    <col min="7724" max="7724" width="1.140625" style="58" customWidth="1"/>
    <col min="7725" max="7725" width="7.7109375" style="58" customWidth="1"/>
    <col min="7726" max="7726" width="72.28515625" style="58" customWidth="1"/>
    <col min="7727" max="7727" width="1.140625" style="58" customWidth="1"/>
    <col min="7728" max="7728" width="15.5703125" style="58" customWidth="1"/>
    <col min="7729" max="7729" width="7.7109375" style="58" customWidth="1"/>
    <col min="7730" max="7730" width="1.140625" style="58" customWidth="1"/>
    <col min="7731" max="7731" width="7.7109375" style="58" customWidth="1"/>
    <col min="7732" max="7732" width="72.28515625" style="58" customWidth="1"/>
    <col min="7733" max="7733" width="1.140625" style="58" customWidth="1"/>
    <col min="7734" max="7734" width="42" style="58" customWidth="1"/>
    <col min="7735" max="7735" width="9.140625" style="58" customWidth="1"/>
    <col min="7736" max="7912" width="9.140625" style="58"/>
    <col min="7913" max="7913" width="1.140625" style="58" customWidth="1"/>
    <col min="7914" max="7914" width="29.42578125" style="58" bestFit="1" customWidth="1"/>
    <col min="7915" max="7915" width="82.42578125" style="58" customWidth="1"/>
    <col min="7916" max="7916" width="11" style="58" bestFit="1" customWidth="1"/>
    <col min="7917" max="7917" width="1.140625" style="58" customWidth="1"/>
    <col min="7918" max="7918" width="15.5703125" style="58" customWidth="1"/>
    <col min="7919" max="7919" width="7.7109375" style="58" customWidth="1"/>
    <col min="7920" max="7920" width="1.140625" style="58" customWidth="1"/>
    <col min="7921" max="7921" width="7.7109375" style="58" customWidth="1"/>
    <col min="7922" max="7922" width="72.28515625" style="58" customWidth="1"/>
    <col min="7923" max="7923" width="1.140625" style="58" customWidth="1"/>
    <col min="7924" max="7924" width="15.5703125" style="58" customWidth="1"/>
    <col min="7925" max="7925" width="7.7109375" style="58" customWidth="1"/>
    <col min="7926" max="7926" width="1.140625" style="58" customWidth="1"/>
    <col min="7927" max="7927" width="7.7109375" style="58" customWidth="1"/>
    <col min="7928" max="7928" width="72.28515625" style="58" customWidth="1"/>
    <col min="7929" max="7929" width="1.140625" style="58" customWidth="1"/>
    <col min="7930" max="7930" width="15.5703125" style="58" customWidth="1"/>
    <col min="7931" max="7931" width="7.7109375" style="58" customWidth="1"/>
    <col min="7932" max="7932" width="1.140625" style="58" customWidth="1"/>
    <col min="7933" max="7933" width="7.7109375" style="58" customWidth="1"/>
    <col min="7934" max="7934" width="72.28515625" style="58" customWidth="1"/>
    <col min="7935" max="7935" width="1.140625" style="58" customWidth="1"/>
    <col min="7936" max="7936" width="15.5703125" style="58" customWidth="1"/>
    <col min="7937" max="7937" width="7.7109375" style="58" customWidth="1"/>
    <col min="7938" max="7938" width="1.140625" style="58" customWidth="1"/>
    <col min="7939" max="7939" width="7.7109375" style="58" customWidth="1"/>
    <col min="7940" max="7940" width="72.28515625" style="58" customWidth="1"/>
    <col min="7941" max="7941" width="1.140625" style="58" customWidth="1"/>
    <col min="7942" max="7942" width="15.5703125" style="58" customWidth="1"/>
    <col min="7943" max="7943" width="7.7109375" style="58" customWidth="1"/>
    <col min="7944" max="7944" width="1.140625" style="58" customWidth="1"/>
    <col min="7945" max="7945" width="7.7109375" style="58" customWidth="1"/>
    <col min="7946" max="7946" width="72.28515625" style="58" customWidth="1"/>
    <col min="7947" max="7947" width="1.140625" style="58" customWidth="1"/>
    <col min="7948" max="7948" width="15.5703125" style="58" customWidth="1"/>
    <col min="7949" max="7949" width="7.7109375" style="58" customWidth="1"/>
    <col min="7950" max="7950" width="1.140625" style="58" customWidth="1"/>
    <col min="7951" max="7951" width="7.7109375" style="58" customWidth="1"/>
    <col min="7952" max="7952" width="72.28515625" style="58" customWidth="1"/>
    <col min="7953" max="7953" width="1.140625" style="58" customWidth="1"/>
    <col min="7954" max="7954" width="15.5703125" style="58" customWidth="1"/>
    <col min="7955" max="7955" width="7.7109375" style="58" customWidth="1"/>
    <col min="7956" max="7956" width="1.140625" style="58" customWidth="1"/>
    <col min="7957" max="7957" width="7.7109375" style="58" customWidth="1"/>
    <col min="7958" max="7958" width="72.28515625" style="58" customWidth="1"/>
    <col min="7959" max="7959" width="1.140625" style="58" customWidth="1"/>
    <col min="7960" max="7960" width="15.5703125" style="58" customWidth="1"/>
    <col min="7961" max="7961" width="7.7109375" style="58" customWidth="1"/>
    <col min="7962" max="7962" width="1.140625" style="58" customWidth="1"/>
    <col min="7963" max="7963" width="7.7109375" style="58" customWidth="1"/>
    <col min="7964" max="7964" width="72.28515625" style="58" customWidth="1"/>
    <col min="7965" max="7965" width="1.140625" style="58" customWidth="1"/>
    <col min="7966" max="7966" width="15.5703125" style="58" customWidth="1"/>
    <col min="7967" max="7967" width="7.7109375" style="58" customWidth="1"/>
    <col min="7968" max="7968" width="1.140625" style="58" customWidth="1"/>
    <col min="7969" max="7969" width="7.7109375" style="58" customWidth="1"/>
    <col min="7970" max="7970" width="72.28515625" style="58" customWidth="1"/>
    <col min="7971" max="7971" width="1.140625" style="58" customWidth="1"/>
    <col min="7972" max="7972" width="15.5703125" style="58" customWidth="1"/>
    <col min="7973" max="7973" width="7.7109375" style="58" customWidth="1"/>
    <col min="7974" max="7974" width="1.140625" style="58" customWidth="1"/>
    <col min="7975" max="7975" width="7.7109375" style="58" customWidth="1"/>
    <col min="7976" max="7976" width="72.28515625" style="58" customWidth="1"/>
    <col min="7977" max="7977" width="1.140625" style="58" customWidth="1"/>
    <col min="7978" max="7978" width="15.5703125" style="58" customWidth="1"/>
    <col min="7979" max="7979" width="7.7109375" style="58" customWidth="1"/>
    <col min="7980" max="7980" width="1.140625" style="58" customWidth="1"/>
    <col min="7981" max="7981" width="7.7109375" style="58" customWidth="1"/>
    <col min="7982" max="7982" width="72.28515625" style="58" customWidth="1"/>
    <col min="7983" max="7983" width="1.140625" style="58" customWidth="1"/>
    <col min="7984" max="7984" width="15.5703125" style="58" customWidth="1"/>
    <col min="7985" max="7985" width="7.7109375" style="58" customWidth="1"/>
    <col min="7986" max="7986" width="1.140625" style="58" customWidth="1"/>
    <col min="7987" max="7987" width="7.7109375" style="58" customWidth="1"/>
    <col min="7988" max="7988" width="72.28515625" style="58" customWidth="1"/>
    <col min="7989" max="7989" width="1.140625" style="58" customWidth="1"/>
    <col min="7990" max="7990" width="42" style="58" customWidth="1"/>
    <col min="7991" max="7991" width="9.140625" style="58" customWidth="1"/>
    <col min="7992" max="8168" width="9.140625" style="58"/>
    <col min="8169" max="8169" width="1.140625" style="58" customWidth="1"/>
    <col min="8170" max="8170" width="29.42578125" style="58" bestFit="1" customWidth="1"/>
    <col min="8171" max="8171" width="82.42578125" style="58" customWidth="1"/>
    <col min="8172" max="8172" width="11" style="58" bestFit="1" customWidth="1"/>
    <col min="8173" max="8173" width="1.140625" style="58" customWidth="1"/>
    <col min="8174" max="8174" width="15.5703125" style="58" customWidth="1"/>
    <col min="8175" max="8175" width="7.7109375" style="58" customWidth="1"/>
    <col min="8176" max="8176" width="1.140625" style="58" customWidth="1"/>
    <col min="8177" max="8177" width="7.7109375" style="58" customWidth="1"/>
    <col min="8178" max="8178" width="72.28515625" style="58" customWidth="1"/>
    <col min="8179" max="8179" width="1.140625" style="58" customWidth="1"/>
    <col min="8180" max="8180" width="15.5703125" style="58" customWidth="1"/>
    <col min="8181" max="8181" width="7.7109375" style="58" customWidth="1"/>
    <col min="8182" max="8182" width="1.140625" style="58" customWidth="1"/>
    <col min="8183" max="8183" width="7.7109375" style="58" customWidth="1"/>
    <col min="8184" max="8184" width="72.28515625" style="58" customWidth="1"/>
    <col min="8185" max="8185" width="1.140625" style="58" customWidth="1"/>
    <col min="8186" max="8186" width="15.5703125" style="58" customWidth="1"/>
    <col min="8187" max="8187" width="7.7109375" style="58" customWidth="1"/>
    <col min="8188" max="8188" width="1.140625" style="58" customWidth="1"/>
    <col min="8189" max="8189" width="7.7109375" style="58" customWidth="1"/>
    <col min="8190" max="8190" width="72.28515625" style="58" customWidth="1"/>
    <col min="8191" max="8191" width="1.140625" style="58" customWidth="1"/>
    <col min="8192" max="8192" width="15.5703125" style="58" customWidth="1"/>
    <col min="8193" max="8193" width="7.7109375" style="58" customWidth="1"/>
    <col min="8194" max="8194" width="1.140625" style="58" customWidth="1"/>
    <col min="8195" max="8195" width="7.7109375" style="58" customWidth="1"/>
    <col min="8196" max="8196" width="72.28515625" style="58" customWidth="1"/>
    <col min="8197" max="8197" width="1.140625" style="58" customWidth="1"/>
    <col min="8198" max="8198" width="15.5703125" style="58" customWidth="1"/>
    <col min="8199" max="8199" width="7.7109375" style="58" customWidth="1"/>
    <col min="8200" max="8200" width="1.140625" style="58" customWidth="1"/>
    <col min="8201" max="8201" width="7.7109375" style="58" customWidth="1"/>
    <col min="8202" max="8202" width="72.28515625" style="58" customWidth="1"/>
    <col min="8203" max="8203" width="1.140625" style="58" customWidth="1"/>
    <col min="8204" max="8204" width="15.5703125" style="58" customWidth="1"/>
    <col min="8205" max="8205" width="7.7109375" style="58" customWidth="1"/>
    <col min="8206" max="8206" width="1.140625" style="58" customWidth="1"/>
    <col min="8207" max="8207" width="7.7109375" style="58" customWidth="1"/>
    <col min="8208" max="8208" width="72.28515625" style="58" customWidth="1"/>
    <col min="8209" max="8209" width="1.140625" style="58" customWidth="1"/>
    <col min="8210" max="8210" width="15.5703125" style="58" customWidth="1"/>
    <col min="8211" max="8211" width="7.7109375" style="58" customWidth="1"/>
    <col min="8212" max="8212" width="1.140625" style="58" customWidth="1"/>
    <col min="8213" max="8213" width="7.7109375" style="58" customWidth="1"/>
    <col min="8214" max="8214" width="72.28515625" style="58" customWidth="1"/>
    <col min="8215" max="8215" width="1.140625" style="58" customWidth="1"/>
    <col min="8216" max="8216" width="15.5703125" style="58" customWidth="1"/>
    <col min="8217" max="8217" width="7.7109375" style="58" customWidth="1"/>
    <col min="8218" max="8218" width="1.140625" style="58" customWidth="1"/>
    <col min="8219" max="8219" width="7.7109375" style="58" customWidth="1"/>
    <col min="8220" max="8220" width="72.28515625" style="58" customWidth="1"/>
    <col min="8221" max="8221" width="1.140625" style="58" customWidth="1"/>
    <col min="8222" max="8222" width="15.5703125" style="58" customWidth="1"/>
    <col min="8223" max="8223" width="7.7109375" style="58" customWidth="1"/>
    <col min="8224" max="8224" width="1.140625" style="58" customWidth="1"/>
    <col min="8225" max="8225" width="7.7109375" style="58" customWidth="1"/>
    <col min="8226" max="8226" width="72.28515625" style="58" customWidth="1"/>
    <col min="8227" max="8227" width="1.140625" style="58" customWidth="1"/>
    <col min="8228" max="8228" width="15.5703125" style="58" customWidth="1"/>
    <col min="8229" max="8229" width="7.7109375" style="58" customWidth="1"/>
    <col min="8230" max="8230" width="1.140625" style="58" customWidth="1"/>
    <col min="8231" max="8231" width="7.7109375" style="58" customWidth="1"/>
    <col min="8232" max="8232" width="72.28515625" style="58" customWidth="1"/>
    <col min="8233" max="8233" width="1.140625" style="58" customWidth="1"/>
    <col min="8234" max="8234" width="15.5703125" style="58" customWidth="1"/>
    <col min="8235" max="8235" width="7.7109375" style="58" customWidth="1"/>
    <col min="8236" max="8236" width="1.140625" style="58" customWidth="1"/>
    <col min="8237" max="8237" width="7.7109375" style="58" customWidth="1"/>
    <col min="8238" max="8238" width="72.28515625" style="58" customWidth="1"/>
    <col min="8239" max="8239" width="1.140625" style="58" customWidth="1"/>
    <col min="8240" max="8240" width="15.5703125" style="58" customWidth="1"/>
    <col min="8241" max="8241" width="7.7109375" style="58" customWidth="1"/>
    <col min="8242" max="8242" width="1.140625" style="58" customWidth="1"/>
    <col min="8243" max="8243" width="7.7109375" style="58" customWidth="1"/>
    <col min="8244" max="8244" width="72.28515625" style="58" customWidth="1"/>
    <col min="8245" max="8245" width="1.140625" style="58" customWidth="1"/>
    <col min="8246" max="8246" width="42" style="58" customWidth="1"/>
    <col min="8247" max="8247" width="9.140625" style="58" customWidth="1"/>
    <col min="8248" max="8424" width="9.140625" style="58"/>
    <col min="8425" max="8425" width="1.140625" style="58" customWidth="1"/>
    <col min="8426" max="8426" width="29.42578125" style="58" bestFit="1" customWidth="1"/>
    <col min="8427" max="8427" width="82.42578125" style="58" customWidth="1"/>
    <col min="8428" max="8428" width="11" style="58" bestFit="1" customWidth="1"/>
    <col min="8429" max="8429" width="1.140625" style="58" customWidth="1"/>
    <col min="8430" max="8430" width="15.5703125" style="58" customWidth="1"/>
    <col min="8431" max="8431" width="7.7109375" style="58" customWidth="1"/>
    <col min="8432" max="8432" width="1.140625" style="58" customWidth="1"/>
    <col min="8433" max="8433" width="7.7109375" style="58" customWidth="1"/>
    <col min="8434" max="8434" width="72.28515625" style="58" customWidth="1"/>
    <col min="8435" max="8435" width="1.140625" style="58" customWidth="1"/>
    <col min="8436" max="8436" width="15.5703125" style="58" customWidth="1"/>
    <col min="8437" max="8437" width="7.7109375" style="58" customWidth="1"/>
    <col min="8438" max="8438" width="1.140625" style="58" customWidth="1"/>
    <col min="8439" max="8439" width="7.7109375" style="58" customWidth="1"/>
    <col min="8440" max="8440" width="72.28515625" style="58" customWidth="1"/>
    <col min="8441" max="8441" width="1.140625" style="58" customWidth="1"/>
    <col min="8442" max="8442" width="15.5703125" style="58" customWidth="1"/>
    <col min="8443" max="8443" width="7.7109375" style="58" customWidth="1"/>
    <col min="8444" max="8444" width="1.140625" style="58" customWidth="1"/>
    <col min="8445" max="8445" width="7.7109375" style="58" customWidth="1"/>
    <col min="8446" max="8446" width="72.28515625" style="58" customWidth="1"/>
    <col min="8447" max="8447" width="1.140625" style="58" customWidth="1"/>
    <col min="8448" max="8448" width="15.5703125" style="58" customWidth="1"/>
    <col min="8449" max="8449" width="7.7109375" style="58" customWidth="1"/>
    <col min="8450" max="8450" width="1.140625" style="58" customWidth="1"/>
    <col min="8451" max="8451" width="7.7109375" style="58" customWidth="1"/>
    <col min="8452" max="8452" width="72.28515625" style="58" customWidth="1"/>
    <col min="8453" max="8453" width="1.140625" style="58" customWidth="1"/>
    <col min="8454" max="8454" width="15.5703125" style="58" customWidth="1"/>
    <col min="8455" max="8455" width="7.7109375" style="58" customWidth="1"/>
    <col min="8456" max="8456" width="1.140625" style="58" customWidth="1"/>
    <col min="8457" max="8457" width="7.7109375" style="58" customWidth="1"/>
    <col min="8458" max="8458" width="72.28515625" style="58" customWidth="1"/>
    <col min="8459" max="8459" width="1.140625" style="58" customWidth="1"/>
    <col min="8460" max="8460" width="15.5703125" style="58" customWidth="1"/>
    <col min="8461" max="8461" width="7.7109375" style="58" customWidth="1"/>
    <col min="8462" max="8462" width="1.140625" style="58" customWidth="1"/>
    <col min="8463" max="8463" width="7.7109375" style="58" customWidth="1"/>
    <col min="8464" max="8464" width="72.28515625" style="58" customWidth="1"/>
    <col min="8465" max="8465" width="1.140625" style="58" customWidth="1"/>
    <col min="8466" max="8466" width="15.5703125" style="58" customWidth="1"/>
    <col min="8467" max="8467" width="7.7109375" style="58" customWidth="1"/>
    <col min="8468" max="8468" width="1.140625" style="58" customWidth="1"/>
    <col min="8469" max="8469" width="7.7109375" style="58" customWidth="1"/>
    <col min="8470" max="8470" width="72.28515625" style="58" customWidth="1"/>
    <col min="8471" max="8471" width="1.140625" style="58" customWidth="1"/>
    <col min="8472" max="8472" width="15.5703125" style="58" customWidth="1"/>
    <col min="8473" max="8473" width="7.7109375" style="58" customWidth="1"/>
    <col min="8474" max="8474" width="1.140625" style="58" customWidth="1"/>
    <col min="8475" max="8475" width="7.7109375" style="58" customWidth="1"/>
    <col min="8476" max="8476" width="72.28515625" style="58" customWidth="1"/>
    <col min="8477" max="8477" width="1.140625" style="58" customWidth="1"/>
    <col min="8478" max="8478" width="15.5703125" style="58" customWidth="1"/>
    <col min="8479" max="8479" width="7.7109375" style="58" customWidth="1"/>
    <col min="8480" max="8480" width="1.140625" style="58" customWidth="1"/>
    <col min="8481" max="8481" width="7.7109375" style="58" customWidth="1"/>
    <col min="8482" max="8482" width="72.28515625" style="58" customWidth="1"/>
    <col min="8483" max="8483" width="1.140625" style="58" customWidth="1"/>
    <col min="8484" max="8484" width="15.5703125" style="58" customWidth="1"/>
    <col min="8485" max="8485" width="7.7109375" style="58" customWidth="1"/>
    <col min="8486" max="8486" width="1.140625" style="58" customWidth="1"/>
    <col min="8487" max="8487" width="7.7109375" style="58" customWidth="1"/>
    <col min="8488" max="8488" width="72.28515625" style="58" customWidth="1"/>
    <col min="8489" max="8489" width="1.140625" style="58" customWidth="1"/>
    <col min="8490" max="8490" width="15.5703125" style="58" customWidth="1"/>
    <col min="8491" max="8491" width="7.7109375" style="58" customWidth="1"/>
    <col min="8492" max="8492" width="1.140625" style="58" customWidth="1"/>
    <col min="8493" max="8493" width="7.7109375" style="58" customWidth="1"/>
    <col min="8494" max="8494" width="72.28515625" style="58" customWidth="1"/>
    <col min="8495" max="8495" width="1.140625" style="58" customWidth="1"/>
    <col min="8496" max="8496" width="15.5703125" style="58" customWidth="1"/>
    <col min="8497" max="8497" width="7.7109375" style="58" customWidth="1"/>
    <col min="8498" max="8498" width="1.140625" style="58" customWidth="1"/>
    <col min="8499" max="8499" width="7.7109375" style="58" customWidth="1"/>
    <col min="8500" max="8500" width="72.28515625" style="58" customWidth="1"/>
    <col min="8501" max="8501" width="1.140625" style="58" customWidth="1"/>
    <col min="8502" max="8502" width="42" style="58" customWidth="1"/>
    <col min="8503" max="8503" width="9.140625" style="58" customWidth="1"/>
    <col min="8504" max="8680" width="9.140625" style="58"/>
    <col min="8681" max="8681" width="1.140625" style="58" customWidth="1"/>
    <col min="8682" max="8682" width="29.42578125" style="58" bestFit="1" customWidth="1"/>
    <col min="8683" max="8683" width="82.42578125" style="58" customWidth="1"/>
    <col min="8684" max="8684" width="11" style="58" bestFit="1" customWidth="1"/>
    <col min="8685" max="8685" width="1.140625" style="58" customWidth="1"/>
    <col min="8686" max="8686" width="15.5703125" style="58" customWidth="1"/>
    <col min="8687" max="8687" width="7.7109375" style="58" customWidth="1"/>
    <col min="8688" max="8688" width="1.140625" style="58" customWidth="1"/>
    <col min="8689" max="8689" width="7.7109375" style="58" customWidth="1"/>
    <col min="8690" max="8690" width="72.28515625" style="58" customWidth="1"/>
    <col min="8691" max="8691" width="1.140625" style="58" customWidth="1"/>
    <col min="8692" max="8692" width="15.5703125" style="58" customWidth="1"/>
    <col min="8693" max="8693" width="7.7109375" style="58" customWidth="1"/>
    <col min="8694" max="8694" width="1.140625" style="58" customWidth="1"/>
    <col min="8695" max="8695" width="7.7109375" style="58" customWidth="1"/>
    <col min="8696" max="8696" width="72.28515625" style="58" customWidth="1"/>
    <col min="8697" max="8697" width="1.140625" style="58" customWidth="1"/>
    <col min="8698" max="8698" width="15.5703125" style="58" customWidth="1"/>
    <col min="8699" max="8699" width="7.7109375" style="58" customWidth="1"/>
    <col min="8700" max="8700" width="1.140625" style="58" customWidth="1"/>
    <col min="8701" max="8701" width="7.7109375" style="58" customWidth="1"/>
    <col min="8702" max="8702" width="72.28515625" style="58" customWidth="1"/>
    <col min="8703" max="8703" width="1.140625" style="58" customWidth="1"/>
    <col min="8704" max="8704" width="15.5703125" style="58" customWidth="1"/>
    <col min="8705" max="8705" width="7.7109375" style="58" customWidth="1"/>
    <col min="8706" max="8706" width="1.140625" style="58" customWidth="1"/>
    <col min="8707" max="8707" width="7.7109375" style="58" customWidth="1"/>
    <col min="8708" max="8708" width="72.28515625" style="58" customWidth="1"/>
    <col min="8709" max="8709" width="1.140625" style="58" customWidth="1"/>
    <col min="8710" max="8710" width="15.5703125" style="58" customWidth="1"/>
    <col min="8711" max="8711" width="7.7109375" style="58" customWidth="1"/>
    <col min="8712" max="8712" width="1.140625" style="58" customWidth="1"/>
    <col min="8713" max="8713" width="7.7109375" style="58" customWidth="1"/>
    <col min="8714" max="8714" width="72.28515625" style="58" customWidth="1"/>
    <col min="8715" max="8715" width="1.140625" style="58" customWidth="1"/>
    <col min="8716" max="8716" width="15.5703125" style="58" customWidth="1"/>
    <col min="8717" max="8717" width="7.7109375" style="58" customWidth="1"/>
    <col min="8718" max="8718" width="1.140625" style="58" customWidth="1"/>
    <col min="8719" max="8719" width="7.7109375" style="58" customWidth="1"/>
    <col min="8720" max="8720" width="72.28515625" style="58" customWidth="1"/>
    <col min="8721" max="8721" width="1.140625" style="58" customWidth="1"/>
    <col min="8722" max="8722" width="15.5703125" style="58" customWidth="1"/>
    <col min="8723" max="8723" width="7.7109375" style="58" customWidth="1"/>
    <col min="8724" max="8724" width="1.140625" style="58" customWidth="1"/>
    <col min="8725" max="8725" width="7.7109375" style="58" customWidth="1"/>
    <col min="8726" max="8726" width="72.28515625" style="58" customWidth="1"/>
    <col min="8727" max="8727" width="1.140625" style="58" customWidth="1"/>
    <col min="8728" max="8728" width="15.5703125" style="58" customWidth="1"/>
    <col min="8729" max="8729" width="7.7109375" style="58" customWidth="1"/>
    <col min="8730" max="8730" width="1.140625" style="58" customWidth="1"/>
    <col min="8731" max="8731" width="7.7109375" style="58" customWidth="1"/>
    <col min="8732" max="8732" width="72.28515625" style="58" customWidth="1"/>
    <col min="8733" max="8733" width="1.140625" style="58" customWidth="1"/>
    <col min="8734" max="8734" width="15.5703125" style="58" customWidth="1"/>
    <col min="8735" max="8735" width="7.7109375" style="58" customWidth="1"/>
    <col min="8736" max="8736" width="1.140625" style="58" customWidth="1"/>
    <col min="8737" max="8737" width="7.7109375" style="58" customWidth="1"/>
    <col min="8738" max="8738" width="72.28515625" style="58" customWidth="1"/>
    <col min="8739" max="8739" width="1.140625" style="58" customWidth="1"/>
    <col min="8740" max="8740" width="15.5703125" style="58" customWidth="1"/>
    <col min="8741" max="8741" width="7.7109375" style="58" customWidth="1"/>
    <col min="8742" max="8742" width="1.140625" style="58" customWidth="1"/>
    <col min="8743" max="8743" width="7.7109375" style="58" customWidth="1"/>
    <col min="8744" max="8744" width="72.28515625" style="58" customWidth="1"/>
    <col min="8745" max="8745" width="1.140625" style="58" customWidth="1"/>
    <col min="8746" max="8746" width="15.5703125" style="58" customWidth="1"/>
    <col min="8747" max="8747" width="7.7109375" style="58" customWidth="1"/>
    <col min="8748" max="8748" width="1.140625" style="58" customWidth="1"/>
    <col min="8749" max="8749" width="7.7109375" style="58" customWidth="1"/>
    <col min="8750" max="8750" width="72.28515625" style="58" customWidth="1"/>
    <col min="8751" max="8751" width="1.140625" style="58" customWidth="1"/>
    <col min="8752" max="8752" width="15.5703125" style="58" customWidth="1"/>
    <col min="8753" max="8753" width="7.7109375" style="58" customWidth="1"/>
    <col min="8754" max="8754" width="1.140625" style="58" customWidth="1"/>
    <col min="8755" max="8755" width="7.7109375" style="58" customWidth="1"/>
    <col min="8756" max="8756" width="72.28515625" style="58" customWidth="1"/>
    <col min="8757" max="8757" width="1.140625" style="58" customWidth="1"/>
    <col min="8758" max="8758" width="42" style="58" customWidth="1"/>
    <col min="8759" max="8759" width="9.140625" style="58" customWidth="1"/>
    <col min="8760" max="8936" width="9.140625" style="58"/>
    <col min="8937" max="8937" width="1.140625" style="58" customWidth="1"/>
    <col min="8938" max="8938" width="29.42578125" style="58" bestFit="1" customWidth="1"/>
    <col min="8939" max="8939" width="82.42578125" style="58" customWidth="1"/>
    <col min="8940" max="8940" width="11" style="58" bestFit="1" customWidth="1"/>
    <col min="8941" max="8941" width="1.140625" style="58" customWidth="1"/>
    <col min="8942" max="8942" width="15.5703125" style="58" customWidth="1"/>
    <col min="8943" max="8943" width="7.7109375" style="58" customWidth="1"/>
    <col min="8944" max="8944" width="1.140625" style="58" customWidth="1"/>
    <col min="8945" max="8945" width="7.7109375" style="58" customWidth="1"/>
    <col min="8946" max="8946" width="72.28515625" style="58" customWidth="1"/>
    <col min="8947" max="8947" width="1.140625" style="58" customWidth="1"/>
    <col min="8948" max="8948" width="15.5703125" style="58" customWidth="1"/>
    <col min="8949" max="8949" width="7.7109375" style="58" customWidth="1"/>
    <col min="8950" max="8950" width="1.140625" style="58" customWidth="1"/>
    <col min="8951" max="8951" width="7.7109375" style="58" customWidth="1"/>
    <col min="8952" max="8952" width="72.28515625" style="58" customWidth="1"/>
    <col min="8953" max="8953" width="1.140625" style="58" customWidth="1"/>
    <col min="8954" max="8954" width="15.5703125" style="58" customWidth="1"/>
    <col min="8955" max="8955" width="7.7109375" style="58" customWidth="1"/>
    <col min="8956" max="8956" width="1.140625" style="58" customWidth="1"/>
    <col min="8957" max="8957" width="7.7109375" style="58" customWidth="1"/>
    <col min="8958" max="8958" width="72.28515625" style="58" customWidth="1"/>
    <col min="8959" max="8959" width="1.140625" style="58" customWidth="1"/>
    <col min="8960" max="8960" width="15.5703125" style="58" customWidth="1"/>
    <col min="8961" max="8961" width="7.7109375" style="58" customWidth="1"/>
    <col min="8962" max="8962" width="1.140625" style="58" customWidth="1"/>
    <col min="8963" max="8963" width="7.7109375" style="58" customWidth="1"/>
    <col min="8964" max="8964" width="72.28515625" style="58" customWidth="1"/>
    <col min="8965" max="8965" width="1.140625" style="58" customWidth="1"/>
    <col min="8966" max="8966" width="15.5703125" style="58" customWidth="1"/>
    <col min="8967" max="8967" width="7.7109375" style="58" customWidth="1"/>
    <col min="8968" max="8968" width="1.140625" style="58" customWidth="1"/>
    <col min="8969" max="8969" width="7.7109375" style="58" customWidth="1"/>
    <col min="8970" max="8970" width="72.28515625" style="58" customWidth="1"/>
    <col min="8971" max="8971" width="1.140625" style="58" customWidth="1"/>
    <col min="8972" max="8972" width="15.5703125" style="58" customWidth="1"/>
    <col min="8973" max="8973" width="7.7109375" style="58" customWidth="1"/>
    <col min="8974" max="8974" width="1.140625" style="58" customWidth="1"/>
    <col min="8975" max="8975" width="7.7109375" style="58" customWidth="1"/>
    <col min="8976" max="8976" width="72.28515625" style="58" customWidth="1"/>
    <col min="8977" max="8977" width="1.140625" style="58" customWidth="1"/>
    <col min="8978" max="8978" width="15.5703125" style="58" customWidth="1"/>
    <col min="8979" max="8979" width="7.7109375" style="58" customWidth="1"/>
    <col min="8980" max="8980" width="1.140625" style="58" customWidth="1"/>
    <col min="8981" max="8981" width="7.7109375" style="58" customWidth="1"/>
    <col min="8982" max="8982" width="72.28515625" style="58" customWidth="1"/>
    <col min="8983" max="8983" width="1.140625" style="58" customWidth="1"/>
    <col min="8984" max="8984" width="15.5703125" style="58" customWidth="1"/>
    <col min="8985" max="8985" width="7.7109375" style="58" customWidth="1"/>
    <col min="8986" max="8986" width="1.140625" style="58" customWidth="1"/>
    <col min="8987" max="8987" width="7.7109375" style="58" customWidth="1"/>
    <col min="8988" max="8988" width="72.28515625" style="58" customWidth="1"/>
    <col min="8989" max="8989" width="1.140625" style="58" customWidth="1"/>
    <col min="8990" max="8990" width="15.5703125" style="58" customWidth="1"/>
    <col min="8991" max="8991" width="7.7109375" style="58" customWidth="1"/>
    <col min="8992" max="8992" width="1.140625" style="58" customWidth="1"/>
    <col min="8993" max="8993" width="7.7109375" style="58" customWidth="1"/>
    <col min="8994" max="8994" width="72.28515625" style="58" customWidth="1"/>
    <col min="8995" max="8995" width="1.140625" style="58" customWidth="1"/>
    <col min="8996" max="8996" width="15.5703125" style="58" customWidth="1"/>
    <col min="8997" max="8997" width="7.7109375" style="58" customWidth="1"/>
    <col min="8998" max="8998" width="1.140625" style="58" customWidth="1"/>
    <col min="8999" max="8999" width="7.7109375" style="58" customWidth="1"/>
    <col min="9000" max="9000" width="72.28515625" style="58" customWidth="1"/>
    <col min="9001" max="9001" width="1.140625" style="58" customWidth="1"/>
    <col min="9002" max="9002" width="15.5703125" style="58" customWidth="1"/>
    <col min="9003" max="9003" width="7.7109375" style="58" customWidth="1"/>
    <col min="9004" max="9004" width="1.140625" style="58" customWidth="1"/>
    <col min="9005" max="9005" width="7.7109375" style="58" customWidth="1"/>
    <col min="9006" max="9006" width="72.28515625" style="58" customWidth="1"/>
    <col min="9007" max="9007" width="1.140625" style="58" customWidth="1"/>
    <col min="9008" max="9008" width="15.5703125" style="58" customWidth="1"/>
    <col min="9009" max="9009" width="7.7109375" style="58" customWidth="1"/>
    <col min="9010" max="9010" width="1.140625" style="58" customWidth="1"/>
    <col min="9011" max="9011" width="7.7109375" style="58" customWidth="1"/>
    <col min="9012" max="9012" width="72.28515625" style="58" customWidth="1"/>
    <col min="9013" max="9013" width="1.140625" style="58" customWidth="1"/>
    <col min="9014" max="9014" width="42" style="58" customWidth="1"/>
    <col min="9015" max="9015" width="9.140625" style="58" customWidth="1"/>
    <col min="9016" max="9192" width="9.140625" style="58"/>
    <col min="9193" max="9193" width="1.140625" style="58" customWidth="1"/>
    <col min="9194" max="9194" width="29.42578125" style="58" bestFit="1" customWidth="1"/>
    <col min="9195" max="9195" width="82.42578125" style="58" customWidth="1"/>
    <col min="9196" max="9196" width="11" style="58" bestFit="1" customWidth="1"/>
    <col min="9197" max="9197" width="1.140625" style="58" customWidth="1"/>
    <col min="9198" max="9198" width="15.5703125" style="58" customWidth="1"/>
    <col min="9199" max="9199" width="7.7109375" style="58" customWidth="1"/>
    <col min="9200" max="9200" width="1.140625" style="58" customWidth="1"/>
    <col min="9201" max="9201" width="7.7109375" style="58" customWidth="1"/>
    <col min="9202" max="9202" width="72.28515625" style="58" customWidth="1"/>
    <col min="9203" max="9203" width="1.140625" style="58" customWidth="1"/>
    <col min="9204" max="9204" width="15.5703125" style="58" customWidth="1"/>
    <col min="9205" max="9205" width="7.7109375" style="58" customWidth="1"/>
    <col min="9206" max="9206" width="1.140625" style="58" customWidth="1"/>
    <col min="9207" max="9207" width="7.7109375" style="58" customWidth="1"/>
    <col min="9208" max="9208" width="72.28515625" style="58" customWidth="1"/>
    <col min="9209" max="9209" width="1.140625" style="58" customWidth="1"/>
    <col min="9210" max="9210" width="15.5703125" style="58" customWidth="1"/>
    <col min="9211" max="9211" width="7.7109375" style="58" customWidth="1"/>
    <col min="9212" max="9212" width="1.140625" style="58" customWidth="1"/>
    <col min="9213" max="9213" width="7.7109375" style="58" customWidth="1"/>
    <col min="9214" max="9214" width="72.28515625" style="58" customWidth="1"/>
    <col min="9215" max="9215" width="1.140625" style="58" customWidth="1"/>
    <col min="9216" max="9216" width="15.5703125" style="58" customWidth="1"/>
    <col min="9217" max="9217" width="7.7109375" style="58" customWidth="1"/>
    <col min="9218" max="9218" width="1.140625" style="58" customWidth="1"/>
    <col min="9219" max="9219" width="7.7109375" style="58" customWidth="1"/>
    <col min="9220" max="9220" width="72.28515625" style="58" customWidth="1"/>
    <col min="9221" max="9221" width="1.140625" style="58" customWidth="1"/>
    <col min="9222" max="9222" width="15.5703125" style="58" customWidth="1"/>
    <col min="9223" max="9223" width="7.7109375" style="58" customWidth="1"/>
    <col min="9224" max="9224" width="1.140625" style="58" customWidth="1"/>
    <col min="9225" max="9225" width="7.7109375" style="58" customWidth="1"/>
    <col min="9226" max="9226" width="72.28515625" style="58" customWidth="1"/>
    <col min="9227" max="9227" width="1.140625" style="58" customWidth="1"/>
    <col min="9228" max="9228" width="15.5703125" style="58" customWidth="1"/>
    <col min="9229" max="9229" width="7.7109375" style="58" customWidth="1"/>
    <col min="9230" max="9230" width="1.140625" style="58" customWidth="1"/>
    <col min="9231" max="9231" width="7.7109375" style="58" customWidth="1"/>
    <col min="9232" max="9232" width="72.28515625" style="58" customWidth="1"/>
    <col min="9233" max="9233" width="1.140625" style="58" customWidth="1"/>
    <col min="9234" max="9234" width="15.5703125" style="58" customWidth="1"/>
    <col min="9235" max="9235" width="7.7109375" style="58" customWidth="1"/>
    <col min="9236" max="9236" width="1.140625" style="58" customWidth="1"/>
    <col min="9237" max="9237" width="7.7109375" style="58" customWidth="1"/>
    <col min="9238" max="9238" width="72.28515625" style="58" customWidth="1"/>
    <col min="9239" max="9239" width="1.140625" style="58" customWidth="1"/>
    <col min="9240" max="9240" width="15.5703125" style="58" customWidth="1"/>
    <col min="9241" max="9241" width="7.7109375" style="58" customWidth="1"/>
    <col min="9242" max="9242" width="1.140625" style="58" customWidth="1"/>
    <col min="9243" max="9243" width="7.7109375" style="58" customWidth="1"/>
    <col min="9244" max="9244" width="72.28515625" style="58" customWidth="1"/>
    <col min="9245" max="9245" width="1.140625" style="58" customWidth="1"/>
    <col min="9246" max="9246" width="15.5703125" style="58" customWidth="1"/>
    <col min="9247" max="9247" width="7.7109375" style="58" customWidth="1"/>
    <col min="9248" max="9248" width="1.140625" style="58" customWidth="1"/>
    <col min="9249" max="9249" width="7.7109375" style="58" customWidth="1"/>
    <col min="9250" max="9250" width="72.28515625" style="58" customWidth="1"/>
    <col min="9251" max="9251" width="1.140625" style="58" customWidth="1"/>
    <col min="9252" max="9252" width="15.5703125" style="58" customWidth="1"/>
    <col min="9253" max="9253" width="7.7109375" style="58" customWidth="1"/>
    <col min="9254" max="9254" width="1.140625" style="58" customWidth="1"/>
    <col min="9255" max="9255" width="7.7109375" style="58" customWidth="1"/>
    <col min="9256" max="9256" width="72.28515625" style="58" customWidth="1"/>
    <col min="9257" max="9257" width="1.140625" style="58" customWidth="1"/>
    <col min="9258" max="9258" width="15.5703125" style="58" customWidth="1"/>
    <col min="9259" max="9259" width="7.7109375" style="58" customWidth="1"/>
    <col min="9260" max="9260" width="1.140625" style="58" customWidth="1"/>
    <col min="9261" max="9261" width="7.7109375" style="58" customWidth="1"/>
    <col min="9262" max="9262" width="72.28515625" style="58" customWidth="1"/>
    <col min="9263" max="9263" width="1.140625" style="58" customWidth="1"/>
    <col min="9264" max="9264" width="15.5703125" style="58" customWidth="1"/>
    <col min="9265" max="9265" width="7.7109375" style="58" customWidth="1"/>
    <col min="9266" max="9266" width="1.140625" style="58" customWidth="1"/>
    <col min="9267" max="9267" width="7.7109375" style="58" customWidth="1"/>
    <col min="9268" max="9268" width="72.28515625" style="58" customWidth="1"/>
    <col min="9269" max="9269" width="1.140625" style="58" customWidth="1"/>
    <col min="9270" max="9270" width="42" style="58" customWidth="1"/>
    <col min="9271" max="9271" width="9.140625" style="58" customWidth="1"/>
    <col min="9272" max="9448" width="9.140625" style="58"/>
    <col min="9449" max="9449" width="1.140625" style="58" customWidth="1"/>
    <col min="9450" max="9450" width="29.42578125" style="58" bestFit="1" customWidth="1"/>
    <col min="9451" max="9451" width="82.42578125" style="58" customWidth="1"/>
    <col min="9452" max="9452" width="11" style="58" bestFit="1" customWidth="1"/>
    <col min="9453" max="9453" width="1.140625" style="58" customWidth="1"/>
    <col min="9454" max="9454" width="15.5703125" style="58" customWidth="1"/>
    <col min="9455" max="9455" width="7.7109375" style="58" customWidth="1"/>
    <col min="9456" max="9456" width="1.140625" style="58" customWidth="1"/>
    <col min="9457" max="9457" width="7.7109375" style="58" customWidth="1"/>
    <col min="9458" max="9458" width="72.28515625" style="58" customWidth="1"/>
    <col min="9459" max="9459" width="1.140625" style="58" customWidth="1"/>
    <col min="9460" max="9460" width="15.5703125" style="58" customWidth="1"/>
    <col min="9461" max="9461" width="7.7109375" style="58" customWidth="1"/>
    <col min="9462" max="9462" width="1.140625" style="58" customWidth="1"/>
    <col min="9463" max="9463" width="7.7109375" style="58" customWidth="1"/>
    <col min="9464" max="9464" width="72.28515625" style="58" customWidth="1"/>
    <col min="9465" max="9465" width="1.140625" style="58" customWidth="1"/>
    <col min="9466" max="9466" width="15.5703125" style="58" customWidth="1"/>
    <col min="9467" max="9467" width="7.7109375" style="58" customWidth="1"/>
    <col min="9468" max="9468" width="1.140625" style="58" customWidth="1"/>
    <col min="9469" max="9469" width="7.7109375" style="58" customWidth="1"/>
    <col min="9470" max="9470" width="72.28515625" style="58" customWidth="1"/>
    <col min="9471" max="9471" width="1.140625" style="58" customWidth="1"/>
    <col min="9472" max="9472" width="15.5703125" style="58" customWidth="1"/>
    <col min="9473" max="9473" width="7.7109375" style="58" customWidth="1"/>
    <col min="9474" max="9474" width="1.140625" style="58" customWidth="1"/>
    <col min="9475" max="9475" width="7.7109375" style="58" customWidth="1"/>
    <col min="9476" max="9476" width="72.28515625" style="58" customWidth="1"/>
    <col min="9477" max="9477" width="1.140625" style="58" customWidth="1"/>
    <col min="9478" max="9478" width="15.5703125" style="58" customWidth="1"/>
    <col min="9479" max="9479" width="7.7109375" style="58" customWidth="1"/>
    <col min="9480" max="9480" width="1.140625" style="58" customWidth="1"/>
    <col min="9481" max="9481" width="7.7109375" style="58" customWidth="1"/>
    <col min="9482" max="9482" width="72.28515625" style="58" customWidth="1"/>
    <col min="9483" max="9483" width="1.140625" style="58" customWidth="1"/>
    <col min="9484" max="9484" width="15.5703125" style="58" customWidth="1"/>
    <col min="9485" max="9485" width="7.7109375" style="58" customWidth="1"/>
    <col min="9486" max="9486" width="1.140625" style="58" customWidth="1"/>
    <col min="9487" max="9487" width="7.7109375" style="58" customWidth="1"/>
    <col min="9488" max="9488" width="72.28515625" style="58" customWidth="1"/>
    <col min="9489" max="9489" width="1.140625" style="58" customWidth="1"/>
    <col min="9490" max="9490" width="15.5703125" style="58" customWidth="1"/>
    <col min="9491" max="9491" width="7.7109375" style="58" customWidth="1"/>
    <col min="9492" max="9492" width="1.140625" style="58" customWidth="1"/>
    <col min="9493" max="9493" width="7.7109375" style="58" customWidth="1"/>
    <col min="9494" max="9494" width="72.28515625" style="58" customWidth="1"/>
    <col min="9495" max="9495" width="1.140625" style="58" customWidth="1"/>
    <col min="9496" max="9496" width="15.5703125" style="58" customWidth="1"/>
    <col min="9497" max="9497" width="7.7109375" style="58" customWidth="1"/>
    <col min="9498" max="9498" width="1.140625" style="58" customWidth="1"/>
    <col min="9499" max="9499" width="7.7109375" style="58" customWidth="1"/>
    <col min="9500" max="9500" width="72.28515625" style="58" customWidth="1"/>
    <col min="9501" max="9501" width="1.140625" style="58" customWidth="1"/>
    <col min="9502" max="9502" width="15.5703125" style="58" customWidth="1"/>
    <col min="9503" max="9503" width="7.7109375" style="58" customWidth="1"/>
    <col min="9504" max="9504" width="1.140625" style="58" customWidth="1"/>
    <col min="9505" max="9505" width="7.7109375" style="58" customWidth="1"/>
    <col min="9506" max="9506" width="72.28515625" style="58" customWidth="1"/>
    <col min="9507" max="9507" width="1.140625" style="58" customWidth="1"/>
    <col min="9508" max="9508" width="15.5703125" style="58" customWidth="1"/>
    <col min="9509" max="9509" width="7.7109375" style="58" customWidth="1"/>
    <col min="9510" max="9510" width="1.140625" style="58" customWidth="1"/>
    <col min="9511" max="9511" width="7.7109375" style="58" customWidth="1"/>
    <col min="9512" max="9512" width="72.28515625" style="58" customWidth="1"/>
    <col min="9513" max="9513" width="1.140625" style="58" customWidth="1"/>
    <col min="9514" max="9514" width="15.5703125" style="58" customWidth="1"/>
    <col min="9515" max="9515" width="7.7109375" style="58" customWidth="1"/>
    <col min="9516" max="9516" width="1.140625" style="58" customWidth="1"/>
    <col min="9517" max="9517" width="7.7109375" style="58" customWidth="1"/>
    <col min="9518" max="9518" width="72.28515625" style="58" customWidth="1"/>
    <col min="9519" max="9519" width="1.140625" style="58" customWidth="1"/>
    <col min="9520" max="9520" width="15.5703125" style="58" customWidth="1"/>
    <col min="9521" max="9521" width="7.7109375" style="58" customWidth="1"/>
    <col min="9522" max="9522" width="1.140625" style="58" customWidth="1"/>
    <col min="9523" max="9523" width="7.7109375" style="58" customWidth="1"/>
    <col min="9524" max="9524" width="72.28515625" style="58" customWidth="1"/>
    <col min="9525" max="9525" width="1.140625" style="58" customWidth="1"/>
    <col min="9526" max="9526" width="42" style="58" customWidth="1"/>
    <col min="9527" max="9527" width="9.140625" style="58" customWidth="1"/>
    <col min="9528" max="9704" width="9.140625" style="58"/>
    <col min="9705" max="9705" width="1.140625" style="58" customWidth="1"/>
    <col min="9706" max="9706" width="29.42578125" style="58" bestFit="1" customWidth="1"/>
    <col min="9707" max="9707" width="82.42578125" style="58" customWidth="1"/>
    <col min="9708" max="9708" width="11" style="58" bestFit="1" customWidth="1"/>
    <col min="9709" max="9709" width="1.140625" style="58" customWidth="1"/>
    <col min="9710" max="9710" width="15.5703125" style="58" customWidth="1"/>
    <col min="9711" max="9711" width="7.7109375" style="58" customWidth="1"/>
    <col min="9712" max="9712" width="1.140625" style="58" customWidth="1"/>
    <col min="9713" max="9713" width="7.7109375" style="58" customWidth="1"/>
    <col min="9714" max="9714" width="72.28515625" style="58" customWidth="1"/>
    <col min="9715" max="9715" width="1.140625" style="58" customWidth="1"/>
    <col min="9716" max="9716" width="15.5703125" style="58" customWidth="1"/>
    <col min="9717" max="9717" width="7.7109375" style="58" customWidth="1"/>
    <col min="9718" max="9718" width="1.140625" style="58" customWidth="1"/>
    <col min="9719" max="9719" width="7.7109375" style="58" customWidth="1"/>
    <col min="9720" max="9720" width="72.28515625" style="58" customWidth="1"/>
    <col min="9721" max="9721" width="1.140625" style="58" customWidth="1"/>
    <col min="9722" max="9722" width="15.5703125" style="58" customWidth="1"/>
    <col min="9723" max="9723" width="7.7109375" style="58" customWidth="1"/>
    <col min="9724" max="9724" width="1.140625" style="58" customWidth="1"/>
    <col min="9725" max="9725" width="7.7109375" style="58" customWidth="1"/>
    <col min="9726" max="9726" width="72.28515625" style="58" customWidth="1"/>
    <col min="9727" max="9727" width="1.140625" style="58" customWidth="1"/>
    <col min="9728" max="9728" width="15.5703125" style="58" customWidth="1"/>
    <col min="9729" max="9729" width="7.7109375" style="58" customWidth="1"/>
    <col min="9730" max="9730" width="1.140625" style="58" customWidth="1"/>
    <col min="9731" max="9731" width="7.7109375" style="58" customWidth="1"/>
    <col min="9732" max="9732" width="72.28515625" style="58" customWidth="1"/>
    <col min="9733" max="9733" width="1.140625" style="58" customWidth="1"/>
    <col min="9734" max="9734" width="15.5703125" style="58" customWidth="1"/>
    <col min="9735" max="9735" width="7.7109375" style="58" customWidth="1"/>
    <col min="9736" max="9736" width="1.140625" style="58" customWidth="1"/>
    <col min="9737" max="9737" width="7.7109375" style="58" customWidth="1"/>
    <col min="9738" max="9738" width="72.28515625" style="58" customWidth="1"/>
    <col min="9739" max="9739" width="1.140625" style="58" customWidth="1"/>
    <col min="9740" max="9740" width="15.5703125" style="58" customWidth="1"/>
    <col min="9741" max="9741" width="7.7109375" style="58" customWidth="1"/>
    <col min="9742" max="9742" width="1.140625" style="58" customWidth="1"/>
    <col min="9743" max="9743" width="7.7109375" style="58" customWidth="1"/>
    <col min="9744" max="9744" width="72.28515625" style="58" customWidth="1"/>
    <col min="9745" max="9745" width="1.140625" style="58" customWidth="1"/>
    <col min="9746" max="9746" width="15.5703125" style="58" customWidth="1"/>
    <col min="9747" max="9747" width="7.7109375" style="58" customWidth="1"/>
    <col min="9748" max="9748" width="1.140625" style="58" customWidth="1"/>
    <col min="9749" max="9749" width="7.7109375" style="58" customWidth="1"/>
    <col min="9750" max="9750" width="72.28515625" style="58" customWidth="1"/>
    <col min="9751" max="9751" width="1.140625" style="58" customWidth="1"/>
    <col min="9752" max="9752" width="15.5703125" style="58" customWidth="1"/>
    <col min="9753" max="9753" width="7.7109375" style="58" customWidth="1"/>
    <col min="9754" max="9754" width="1.140625" style="58" customWidth="1"/>
    <col min="9755" max="9755" width="7.7109375" style="58" customWidth="1"/>
    <col min="9756" max="9756" width="72.28515625" style="58" customWidth="1"/>
    <col min="9757" max="9757" width="1.140625" style="58" customWidth="1"/>
    <col min="9758" max="9758" width="15.5703125" style="58" customWidth="1"/>
    <col min="9759" max="9759" width="7.7109375" style="58" customWidth="1"/>
    <col min="9760" max="9760" width="1.140625" style="58" customWidth="1"/>
    <col min="9761" max="9761" width="7.7109375" style="58" customWidth="1"/>
    <col min="9762" max="9762" width="72.28515625" style="58" customWidth="1"/>
    <col min="9763" max="9763" width="1.140625" style="58" customWidth="1"/>
    <col min="9764" max="9764" width="15.5703125" style="58" customWidth="1"/>
    <col min="9765" max="9765" width="7.7109375" style="58" customWidth="1"/>
    <col min="9766" max="9766" width="1.140625" style="58" customWidth="1"/>
    <col min="9767" max="9767" width="7.7109375" style="58" customWidth="1"/>
    <col min="9768" max="9768" width="72.28515625" style="58" customWidth="1"/>
    <col min="9769" max="9769" width="1.140625" style="58" customWidth="1"/>
    <col min="9770" max="9770" width="15.5703125" style="58" customWidth="1"/>
    <col min="9771" max="9771" width="7.7109375" style="58" customWidth="1"/>
    <col min="9772" max="9772" width="1.140625" style="58" customWidth="1"/>
    <col min="9773" max="9773" width="7.7109375" style="58" customWidth="1"/>
    <col min="9774" max="9774" width="72.28515625" style="58" customWidth="1"/>
    <col min="9775" max="9775" width="1.140625" style="58" customWidth="1"/>
    <col min="9776" max="9776" width="15.5703125" style="58" customWidth="1"/>
    <col min="9777" max="9777" width="7.7109375" style="58" customWidth="1"/>
    <col min="9778" max="9778" width="1.140625" style="58" customWidth="1"/>
    <col min="9779" max="9779" width="7.7109375" style="58" customWidth="1"/>
    <col min="9780" max="9780" width="72.28515625" style="58" customWidth="1"/>
    <col min="9781" max="9781" width="1.140625" style="58" customWidth="1"/>
    <col min="9782" max="9782" width="42" style="58" customWidth="1"/>
    <col min="9783" max="9783" width="9.140625" style="58" customWidth="1"/>
    <col min="9784" max="9960" width="9.140625" style="58"/>
    <col min="9961" max="9961" width="1.140625" style="58" customWidth="1"/>
    <col min="9962" max="9962" width="29.42578125" style="58" bestFit="1" customWidth="1"/>
    <col min="9963" max="9963" width="82.42578125" style="58" customWidth="1"/>
    <col min="9964" max="9964" width="11" style="58" bestFit="1" customWidth="1"/>
    <col min="9965" max="9965" width="1.140625" style="58" customWidth="1"/>
    <col min="9966" max="9966" width="15.5703125" style="58" customWidth="1"/>
    <col min="9967" max="9967" width="7.7109375" style="58" customWidth="1"/>
    <col min="9968" max="9968" width="1.140625" style="58" customWidth="1"/>
    <col min="9969" max="9969" width="7.7109375" style="58" customWidth="1"/>
    <col min="9970" max="9970" width="72.28515625" style="58" customWidth="1"/>
    <col min="9971" max="9971" width="1.140625" style="58" customWidth="1"/>
    <col min="9972" max="9972" width="15.5703125" style="58" customWidth="1"/>
    <col min="9973" max="9973" width="7.7109375" style="58" customWidth="1"/>
    <col min="9974" max="9974" width="1.140625" style="58" customWidth="1"/>
    <col min="9975" max="9975" width="7.7109375" style="58" customWidth="1"/>
    <col min="9976" max="9976" width="72.28515625" style="58" customWidth="1"/>
    <col min="9977" max="9977" width="1.140625" style="58" customWidth="1"/>
    <col min="9978" max="9978" width="15.5703125" style="58" customWidth="1"/>
    <col min="9979" max="9979" width="7.7109375" style="58" customWidth="1"/>
    <col min="9980" max="9980" width="1.140625" style="58" customWidth="1"/>
    <col min="9981" max="9981" width="7.7109375" style="58" customWidth="1"/>
    <col min="9982" max="9982" width="72.28515625" style="58" customWidth="1"/>
    <col min="9983" max="9983" width="1.140625" style="58" customWidth="1"/>
    <col min="9984" max="9984" width="15.5703125" style="58" customWidth="1"/>
    <col min="9985" max="9985" width="7.7109375" style="58" customWidth="1"/>
    <col min="9986" max="9986" width="1.140625" style="58" customWidth="1"/>
    <col min="9987" max="9987" width="7.7109375" style="58" customWidth="1"/>
    <col min="9988" max="9988" width="72.28515625" style="58" customWidth="1"/>
    <col min="9989" max="9989" width="1.140625" style="58" customWidth="1"/>
    <col min="9990" max="9990" width="15.5703125" style="58" customWidth="1"/>
    <col min="9991" max="9991" width="7.7109375" style="58" customWidth="1"/>
    <col min="9992" max="9992" width="1.140625" style="58" customWidth="1"/>
    <col min="9993" max="9993" width="7.7109375" style="58" customWidth="1"/>
    <col min="9994" max="9994" width="72.28515625" style="58" customWidth="1"/>
    <col min="9995" max="9995" width="1.140625" style="58" customWidth="1"/>
    <col min="9996" max="9996" width="15.5703125" style="58" customWidth="1"/>
    <col min="9997" max="9997" width="7.7109375" style="58" customWidth="1"/>
    <col min="9998" max="9998" width="1.140625" style="58" customWidth="1"/>
    <col min="9999" max="9999" width="7.7109375" style="58" customWidth="1"/>
    <col min="10000" max="10000" width="72.28515625" style="58" customWidth="1"/>
    <col min="10001" max="10001" width="1.140625" style="58" customWidth="1"/>
    <col min="10002" max="10002" width="15.5703125" style="58" customWidth="1"/>
    <col min="10003" max="10003" width="7.7109375" style="58" customWidth="1"/>
    <col min="10004" max="10004" width="1.140625" style="58" customWidth="1"/>
    <col min="10005" max="10005" width="7.7109375" style="58" customWidth="1"/>
    <col min="10006" max="10006" width="72.28515625" style="58" customWidth="1"/>
    <col min="10007" max="10007" width="1.140625" style="58" customWidth="1"/>
    <col min="10008" max="10008" width="15.5703125" style="58" customWidth="1"/>
    <col min="10009" max="10009" width="7.7109375" style="58" customWidth="1"/>
    <col min="10010" max="10010" width="1.140625" style="58" customWidth="1"/>
    <col min="10011" max="10011" width="7.7109375" style="58" customWidth="1"/>
    <col min="10012" max="10012" width="72.28515625" style="58" customWidth="1"/>
    <col min="10013" max="10013" width="1.140625" style="58" customWidth="1"/>
    <col min="10014" max="10014" width="15.5703125" style="58" customWidth="1"/>
    <col min="10015" max="10015" width="7.7109375" style="58" customWidth="1"/>
    <col min="10016" max="10016" width="1.140625" style="58" customWidth="1"/>
    <col min="10017" max="10017" width="7.7109375" style="58" customWidth="1"/>
    <col min="10018" max="10018" width="72.28515625" style="58" customWidth="1"/>
    <col min="10019" max="10019" width="1.140625" style="58" customWidth="1"/>
    <col min="10020" max="10020" width="15.5703125" style="58" customWidth="1"/>
    <col min="10021" max="10021" width="7.7109375" style="58" customWidth="1"/>
    <col min="10022" max="10022" width="1.140625" style="58" customWidth="1"/>
    <col min="10023" max="10023" width="7.7109375" style="58" customWidth="1"/>
    <col min="10024" max="10024" width="72.28515625" style="58" customWidth="1"/>
    <col min="10025" max="10025" width="1.140625" style="58" customWidth="1"/>
    <col min="10026" max="10026" width="15.5703125" style="58" customWidth="1"/>
    <col min="10027" max="10027" width="7.7109375" style="58" customWidth="1"/>
    <col min="10028" max="10028" width="1.140625" style="58" customWidth="1"/>
    <col min="10029" max="10029" width="7.7109375" style="58" customWidth="1"/>
    <col min="10030" max="10030" width="72.28515625" style="58" customWidth="1"/>
    <col min="10031" max="10031" width="1.140625" style="58" customWidth="1"/>
    <col min="10032" max="10032" width="15.5703125" style="58" customWidth="1"/>
    <col min="10033" max="10033" width="7.7109375" style="58" customWidth="1"/>
    <col min="10034" max="10034" width="1.140625" style="58" customWidth="1"/>
    <col min="10035" max="10035" width="7.7109375" style="58" customWidth="1"/>
    <col min="10036" max="10036" width="72.28515625" style="58" customWidth="1"/>
    <col min="10037" max="10037" width="1.140625" style="58" customWidth="1"/>
    <col min="10038" max="10038" width="42" style="58" customWidth="1"/>
    <col min="10039" max="10039" width="9.140625" style="58" customWidth="1"/>
    <col min="10040" max="10216" width="9.140625" style="58"/>
    <col min="10217" max="10217" width="1.140625" style="58" customWidth="1"/>
    <col min="10218" max="10218" width="29.42578125" style="58" bestFit="1" customWidth="1"/>
    <col min="10219" max="10219" width="82.42578125" style="58" customWidth="1"/>
    <col min="10220" max="10220" width="11" style="58" bestFit="1" customWidth="1"/>
    <col min="10221" max="10221" width="1.140625" style="58" customWidth="1"/>
    <col min="10222" max="10222" width="15.5703125" style="58" customWidth="1"/>
    <col min="10223" max="10223" width="7.7109375" style="58" customWidth="1"/>
    <col min="10224" max="10224" width="1.140625" style="58" customWidth="1"/>
    <col min="10225" max="10225" width="7.7109375" style="58" customWidth="1"/>
    <col min="10226" max="10226" width="72.28515625" style="58" customWidth="1"/>
    <col min="10227" max="10227" width="1.140625" style="58" customWidth="1"/>
    <col min="10228" max="10228" width="15.5703125" style="58" customWidth="1"/>
    <col min="10229" max="10229" width="7.7109375" style="58" customWidth="1"/>
    <col min="10230" max="10230" width="1.140625" style="58" customWidth="1"/>
    <col min="10231" max="10231" width="7.7109375" style="58" customWidth="1"/>
    <col min="10232" max="10232" width="72.28515625" style="58" customWidth="1"/>
    <col min="10233" max="10233" width="1.140625" style="58" customWidth="1"/>
    <col min="10234" max="10234" width="15.5703125" style="58" customWidth="1"/>
    <col min="10235" max="10235" width="7.7109375" style="58" customWidth="1"/>
    <col min="10236" max="10236" width="1.140625" style="58" customWidth="1"/>
    <col min="10237" max="10237" width="7.7109375" style="58" customWidth="1"/>
    <col min="10238" max="10238" width="72.28515625" style="58" customWidth="1"/>
    <col min="10239" max="10239" width="1.140625" style="58" customWidth="1"/>
    <col min="10240" max="10240" width="15.5703125" style="58" customWidth="1"/>
    <col min="10241" max="10241" width="7.7109375" style="58" customWidth="1"/>
    <col min="10242" max="10242" width="1.140625" style="58" customWidth="1"/>
    <col min="10243" max="10243" width="7.7109375" style="58" customWidth="1"/>
    <col min="10244" max="10244" width="72.28515625" style="58" customWidth="1"/>
    <col min="10245" max="10245" width="1.140625" style="58" customWidth="1"/>
    <col min="10246" max="10246" width="15.5703125" style="58" customWidth="1"/>
    <col min="10247" max="10247" width="7.7109375" style="58" customWidth="1"/>
    <col min="10248" max="10248" width="1.140625" style="58" customWidth="1"/>
    <col min="10249" max="10249" width="7.7109375" style="58" customWidth="1"/>
    <col min="10250" max="10250" width="72.28515625" style="58" customWidth="1"/>
    <col min="10251" max="10251" width="1.140625" style="58" customWidth="1"/>
    <col min="10252" max="10252" width="15.5703125" style="58" customWidth="1"/>
    <col min="10253" max="10253" width="7.7109375" style="58" customWidth="1"/>
    <col min="10254" max="10254" width="1.140625" style="58" customWidth="1"/>
    <col min="10255" max="10255" width="7.7109375" style="58" customWidth="1"/>
    <col min="10256" max="10256" width="72.28515625" style="58" customWidth="1"/>
    <col min="10257" max="10257" width="1.140625" style="58" customWidth="1"/>
    <col min="10258" max="10258" width="15.5703125" style="58" customWidth="1"/>
    <col min="10259" max="10259" width="7.7109375" style="58" customWidth="1"/>
    <col min="10260" max="10260" width="1.140625" style="58" customWidth="1"/>
    <col min="10261" max="10261" width="7.7109375" style="58" customWidth="1"/>
    <col min="10262" max="10262" width="72.28515625" style="58" customWidth="1"/>
    <col min="10263" max="10263" width="1.140625" style="58" customWidth="1"/>
    <col min="10264" max="10264" width="15.5703125" style="58" customWidth="1"/>
    <col min="10265" max="10265" width="7.7109375" style="58" customWidth="1"/>
    <col min="10266" max="10266" width="1.140625" style="58" customWidth="1"/>
    <col min="10267" max="10267" width="7.7109375" style="58" customWidth="1"/>
    <col min="10268" max="10268" width="72.28515625" style="58" customWidth="1"/>
    <col min="10269" max="10269" width="1.140625" style="58" customWidth="1"/>
    <col min="10270" max="10270" width="15.5703125" style="58" customWidth="1"/>
    <col min="10271" max="10271" width="7.7109375" style="58" customWidth="1"/>
    <col min="10272" max="10272" width="1.140625" style="58" customWidth="1"/>
    <col min="10273" max="10273" width="7.7109375" style="58" customWidth="1"/>
    <col min="10274" max="10274" width="72.28515625" style="58" customWidth="1"/>
    <col min="10275" max="10275" width="1.140625" style="58" customWidth="1"/>
    <col min="10276" max="10276" width="15.5703125" style="58" customWidth="1"/>
    <col min="10277" max="10277" width="7.7109375" style="58" customWidth="1"/>
    <col min="10278" max="10278" width="1.140625" style="58" customWidth="1"/>
    <col min="10279" max="10279" width="7.7109375" style="58" customWidth="1"/>
    <col min="10280" max="10280" width="72.28515625" style="58" customWidth="1"/>
    <col min="10281" max="10281" width="1.140625" style="58" customWidth="1"/>
    <col min="10282" max="10282" width="15.5703125" style="58" customWidth="1"/>
    <col min="10283" max="10283" width="7.7109375" style="58" customWidth="1"/>
    <col min="10284" max="10284" width="1.140625" style="58" customWidth="1"/>
    <col min="10285" max="10285" width="7.7109375" style="58" customWidth="1"/>
    <col min="10286" max="10286" width="72.28515625" style="58" customWidth="1"/>
    <col min="10287" max="10287" width="1.140625" style="58" customWidth="1"/>
    <col min="10288" max="10288" width="15.5703125" style="58" customWidth="1"/>
    <col min="10289" max="10289" width="7.7109375" style="58" customWidth="1"/>
    <col min="10290" max="10290" width="1.140625" style="58" customWidth="1"/>
    <col min="10291" max="10291" width="7.7109375" style="58" customWidth="1"/>
    <col min="10292" max="10292" width="72.28515625" style="58" customWidth="1"/>
    <col min="10293" max="10293" width="1.140625" style="58" customWidth="1"/>
    <col min="10294" max="10294" width="42" style="58" customWidth="1"/>
    <col min="10295" max="10295" width="9.140625" style="58" customWidth="1"/>
    <col min="10296" max="10472" width="9.140625" style="58"/>
    <col min="10473" max="10473" width="1.140625" style="58" customWidth="1"/>
    <col min="10474" max="10474" width="29.42578125" style="58" bestFit="1" customWidth="1"/>
    <col min="10475" max="10475" width="82.42578125" style="58" customWidth="1"/>
    <col min="10476" max="10476" width="11" style="58" bestFit="1" customWidth="1"/>
    <col min="10477" max="10477" width="1.140625" style="58" customWidth="1"/>
    <col min="10478" max="10478" width="15.5703125" style="58" customWidth="1"/>
    <col min="10479" max="10479" width="7.7109375" style="58" customWidth="1"/>
    <col min="10480" max="10480" width="1.140625" style="58" customWidth="1"/>
    <col min="10481" max="10481" width="7.7109375" style="58" customWidth="1"/>
    <col min="10482" max="10482" width="72.28515625" style="58" customWidth="1"/>
    <col min="10483" max="10483" width="1.140625" style="58" customWidth="1"/>
    <col min="10484" max="10484" width="15.5703125" style="58" customWidth="1"/>
    <col min="10485" max="10485" width="7.7109375" style="58" customWidth="1"/>
    <col min="10486" max="10486" width="1.140625" style="58" customWidth="1"/>
    <col min="10487" max="10487" width="7.7109375" style="58" customWidth="1"/>
    <col min="10488" max="10488" width="72.28515625" style="58" customWidth="1"/>
    <col min="10489" max="10489" width="1.140625" style="58" customWidth="1"/>
    <col min="10490" max="10490" width="15.5703125" style="58" customWidth="1"/>
    <col min="10491" max="10491" width="7.7109375" style="58" customWidth="1"/>
    <col min="10492" max="10492" width="1.140625" style="58" customWidth="1"/>
    <col min="10493" max="10493" width="7.7109375" style="58" customWidth="1"/>
    <col min="10494" max="10494" width="72.28515625" style="58" customWidth="1"/>
    <col min="10495" max="10495" width="1.140625" style="58" customWidth="1"/>
    <col min="10496" max="10496" width="15.5703125" style="58" customWidth="1"/>
    <col min="10497" max="10497" width="7.7109375" style="58" customWidth="1"/>
    <col min="10498" max="10498" width="1.140625" style="58" customWidth="1"/>
    <col min="10499" max="10499" width="7.7109375" style="58" customWidth="1"/>
    <col min="10500" max="10500" width="72.28515625" style="58" customWidth="1"/>
    <col min="10501" max="10501" width="1.140625" style="58" customWidth="1"/>
    <col min="10502" max="10502" width="15.5703125" style="58" customWidth="1"/>
    <col min="10503" max="10503" width="7.7109375" style="58" customWidth="1"/>
    <col min="10504" max="10504" width="1.140625" style="58" customWidth="1"/>
    <col min="10505" max="10505" width="7.7109375" style="58" customWidth="1"/>
    <col min="10506" max="10506" width="72.28515625" style="58" customWidth="1"/>
    <col min="10507" max="10507" width="1.140625" style="58" customWidth="1"/>
    <col min="10508" max="10508" width="15.5703125" style="58" customWidth="1"/>
    <col min="10509" max="10509" width="7.7109375" style="58" customWidth="1"/>
    <col min="10510" max="10510" width="1.140625" style="58" customWidth="1"/>
    <col min="10511" max="10511" width="7.7109375" style="58" customWidth="1"/>
    <col min="10512" max="10512" width="72.28515625" style="58" customWidth="1"/>
    <col min="10513" max="10513" width="1.140625" style="58" customWidth="1"/>
    <col min="10514" max="10514" width="15.5703125" style="58" customWidth="1"/>
    <col min="10515" max="10515" width="7.7109375" style="58" customWidth="1"/>
    <col min="10516" max="10516" width="1.140625" style="58" customWidth="1"/>
    <col min="10517" max="10517" width="7.7109375" style="58" customWidth="1"/>
    <col min="10518" max="10518" width="72.28515625" style="58" customWidth="1"/>
    <col min="10519" max="10519" width="1.140625" style="58" customWidth="1"/>
    <col min="10520" max="10520" width="15.5703125" style="58" customWidth="1"/>
    <col min="10521" max="10521" width="7.7109375" style="58" customWidth="1"/>
    <col min="10522" max="10522" width="1.140625" style="58" customWidth="1"/>
    <col min="10523" max="10523" width="7.7109375" style="58" customWidth="1"/>
    <col min="10524" max="10524" width="72.28515625" style="58" customWidth="1"/>
    <col min="10525" max="10525" width="1.140625" style="58" customWidth="1"/>
    <col min="10526" max="10526" width="15.5703125" style="58" customWidth="1"/>
    <col min="10527" max="10527" width="7.7109375" style="58" customWidth="1"/>
    <col min="10528" max="10528" width="1.140625" style="58" customWidth="1"/>
    <col min="10529" max="10529" width="7.7109375" style="58" customWidth="1"/>
    <col min="10530" max="10530" width="72.28515625" style="58" customWidth="1"/>
    <col min="10531" max="10531" width="1.140625" style="58" customWidth="1"/>
    <col min="10532" max="10532" width="15.5703125" style="58" customWidth="1"/>
    <col min="10533" max="10533" width="7.7109375" style="58" customWidth="1"/>
    <col min="10534" max="10534" width="1.140625" style="58" customWidth="1"/>
    <col min="10535" max="10535" width="7.7109375" style="58" customWidth="1"/>
    <col min="10536" max="10536" width="72.28515625" style="58" customWidth="1"/>
    <col min="10537" max="10537" width="1.140625" style="58" customWidth="1"/>
    <col min="10538" max="10538" width="15.5703125" style="58" customWidth="1"/>
    <col min="10539" max="10539" width="7.7109375" style="58" customWidth="1"/>
    <col min="10540" max="10540" width="1.140625" style="58" customWidth="1"/>
    <col min="10541" max="10541" width="7.7109375" style="58" customWidth="1"/>
    <col min="10542" max="10542" width="72.28515625" style="58" customWidth="1"/>
    <col min="10543" max="10543" width="1.140625" style="58" customWidth="1"/>
    <col min="10544" max="10544" width="15.5703125" style="58" customWidth="1"/>
    <col min="10545" max="10545" width="7.7109375" style="58" customWidth="1"/>
    <col min="10546" max="10546" width="1.140625" style="58" customWidth="1"/>
    <col min="10547" max="10547" width="7.7109375" style="58" customWidth="1"/>
    <col min="10548" max="10548" width="72.28515625" style="58" customWidth="1"/>
    <col min="10549" max="10549" width="1.140625" style="58" customWidth="1"/>
    <col min="10550" max="10550" width="42" style="58" customWidth="1"/>
    <col min="10551" max="10551" width="9.140625" style="58" customWidth="1"/>
    <col min="10552" max="10728" width="9.140625" style="58"/>
    <col min="10729" max="10729" width="1.140625" style="58" customWidth="1"/>
    <col min="10730" max="10730" width="29.42578125" style="58" bestFit="1" customWidth="1"/>
    <col min="10731" max="10731" width="82.42578125" style="58" customWidth="1"/>
    <col min="10732" max="10732" width="11" style="58" bestFit="1" customWidth="1"/>
    <col min="10733" max="10733" width="1.140625" style="58" customWidth="1"/>
    <col min="10734" max="10734" width="15.5703125" style="58" customWidth="1"/>
    <col min="10735" max="10735" width="7.7109375" style="58" customWidth="1"/>
    <col min="10736" max="10736" width="1.140625" style="58" customWidth="1"/>
    <col min="10737" max="10737" width="7.7109375" style="58" customWidth="1"/>
    <col min="10738" max="10738" width="72.28515625" style="58" customWidth="1"/>
    <col min="10739" max="10739" width="1.140625" style="58" customWidth="1"/>
    <col min="10740" max="10740" width="15.5703125" style="58" customWidth="1"/>
    <col min="10741" max="10741" width="7.7109375" style="58" customWidth="1"/>
    <col min="10742" max="10742" width="1.140625" style="58" customWidth="1"/>
    <col min="10743" max="10743" width="7.7109375" style="58" customWidth="1"/>
    <col min="10744" max="10744" width="72.28515625" style="58" customWidth="1"/>
    <col min="10745" max="10745" width="1.140625" style="58" customWidth="1"/>
    <col min="10746" max="10746" width="15.5703125" style="58" customWidth="1"/>
    <col min="10747" max="10747" width="7.7109375" style="58" customWidth="1"/>
    <col min="10748" max="10748" width="1.140625" style="58" customWidth="1"/>
    <col min="10749" max="10749" width="7.7109375" style="58" customWidth="1"/>
    <col min="10750" max="10750" width="72.28515625" style="58" customWidth="1"/>
    <col min="10751" max="10751" width="1.140625" style="58" customWidth="1"/>
    <col min="10752" max="10752" width="15.5703125" style="58" customWidth="1"/>
    <col min="10753" max="10753" width="7.7109375" style="58" customWidth="1"/>
    <col min="10754" max="10754" width="1.140625" style="58" customWidth="1"/>
    <col min="10755" max="10755" width="7.7109375" style="58" customWidth="1"/>
    <col min="10756" max="10756" width="72.28515625" style="58" customWidth="1"/>
    <col min="10757" max="10757" width="1.140625" style="58" customWidth="1"/>
    <col min="10758" max="10758" width="15.5703125" style="58" customWidth="1"/>
    <col min="10759" max="10759" width="7.7109375" style="58" customWidth="1"/>
    <col min="10760" max="10760" width="1.140625" style="58" customWidth="1"/>
    <col min="10761" max="10761" width="7.7109375" style="58" customWidth="1"/>
    <col min="10762" max="10762" width="72.28515625" style="58" customWidth="1"/>
    <col min="10763" max="10763" width="1.140625" style="58" customWidth="1"/>
    <col min="10764" max="10764" width="15.5703125" style="58" customWidth="1"/>
    <col min="10765" max="10765" width="7.7109375" style="58" customWidth="1"/>
    <col min="10766" max="10766" width="1.140625" style="58" customWidth="1"/>
    <col min="10767" max="10767" width="7.7109375" style="58" customWidth="1"/>
    <col min="10768" max="10768" width="72.28515625" style="58" customWidth="1"/>
    <col min="10769" max="10769" width="1.140625" style="58" customWidth="1"/>
    <col min="10770" max="10770" width="15.5703125" style="58" customWidth="1"/>
    <col min="10771" max="10771" width="7.7109375" style="58" customWidth="1"/>
    <col min="10772" max="10772" width="1.140625" style="58" customWidth="1"/>
    <col min="10773" max="10773" width="7.7109375" style="58" customWidth="1"/>
    <col min="10774" max="10774" width="72.28515625" style="58" customWidth="1"/>
    <col min="10775" max="10775" width="1.140625" style="58" customWidth="1"/>
    <col min="10776" max="10776" width="15.5703125" style="58" customWidth="1"/>
    <col min="10777" max="10777" width="7.7109375" style="58" customWidth="1"/>
    <col min="10778" max="10778" width="1.140625" style="58" customWidth="1"/>
    <col min="10779" max="10779" width="7.7109375" style="58" customWidth="1"/>
    <col min="10780" max="10780" width="72.28515625" style="58" customWidth="1"/>
    <col min="10781" max="10781" width="1.140625" style="58" customWidth="1"/>
    <col min="10782" max="10782" width="15.5703125" style="58" customWidth="1"/>
    <col min="10783" max="10783" width="7.7109375" style="58" customWidth="1"/>
    <col min="10784" max="10784" width="1.140625" style="58" customWidth="1"/>
    <col min="10785" max="10785" width="7.7109375" style="58" customWidth="1"/>
    <col min="10786" max="10786" width="72.28515625" style="58" customWidth="1"/>
    <col min="10787" max="10787" width="1.140625" style="58" customWidth="1"/>
    <col min="10788" max="10788" width="15.5703125" style="58" customWidth="1"/>
    <col min="10789" max="10789" width="7.7109375" style="58" customWidth="1"/>
    <col min="10790" max="10790" width="1.140625" style="58" customWidth="1"/>
    <col min="10791" max="10791" width="7.7109375" style="58" customWidth="1"/>
    <col min="10792" max="10792" width="72.28515625" style="58" customWidth="1"/>
    <col min="10793" max="10793" width="1.140625" style="58" customWidth="1"/>
    <col min="10794" max="10794" width="15.5703125" style="58" customWidth="1"/>
    <col min="10795" max="10795" width="7.7109375" style="58" customWidth="1"/>
    <col min="10796" max="10796" width="1.140625" style="58" customWidth="1"/>
    <col min="10797" max="10797" width="7.7109375" style="58" customWidth="1"/>
    <col min="10798" max="10798" width="72.28515625" style="58" customWidth="1"/>
    <col min="10799" max="10799" width="1.140625" style="58" customWidth="1"/>
    <col min="10800" max="10800" width="15.5703125" style="58" customWidth="1"/>
    <col min="10801" max="10801" width="7.7109375" style="58" customWidth="1"/>
    <col min="10802" max="10802" width="1.140625" style="58" customWidth="1"/>
    <col min="10803" max="10803" width="7.7109375" style="58" customWidth="1"/>
    <col min="10804" max="10804" width="72.28515625" style="58" customWidth="1"/>
    <col min="10805" max="10805" width="1.140625" style="58" customWidth="1"/>
    <col min="10806" max="10806" width="42" style="58" customWidth="1"/>
    <col min="10807" max="10807" width="9.140625" style="58" customWidth="1"/>
    <col min="10808" max="10984" width="9.140625" style="58"/>
    <col min="10985" max="10985" width="1.140625" style="58" customWidth="1"/>
    <col min="10986" max="10986" width="29.42578125" style="58" bestFit="1" customWidth="1"/>
    <col min="10987" max="10987" width="82.42578125" style="58" customWidth="1"/>
    <col min="10988" max="10988" width="11" style="58" bestFit="1" customWidth="1"/>
    <col min="10989" max="10989" width="1.140625" style="58" customWidth="1"/>
    <col min="10990" max="10990" width="15.5703125" style="58" customWidth="1"/>
    <col min="10991" max="10991" width="7.7109375" style="58" customWidth="1"/>
    <col min="10992" max="10992" width="1.140625" style="58" customWidth="1"/>
    <col min="10993" max="10993" width="7.7109375" style="58" customWidth="1"/>
    <col min="10994" max="10994" width="72.28515625" style="58" customWidth="1"/>
    <col min="10995" max="10995" width="1.140625" style="58" customWidth="1"/>
    <col min="10996" max="10996" width="15.5703125" style="58" customWidth="1"/>
    <col min="10997" max="10997" width="7.7109375" style="58" customWidth="1"/>
    <col min="10998" max="10998" width="1.140625" style="58" customWidth="1"/>
    <col min="10999" max="10999" width="7.7109375" style="58" customWidth="1"/>
    <col min="11000" max="11000" width="72.28515625" style="58" customWidth="1"/>
    <col min="11001" max="11001" width="1.140625" style="58" customWidth="1"/>
    <col min="11002" max="11002" width="15.5703125" style="58" customWidth="1"/>
    <col min="11003" max="11003" width="7.7109375" style="58" customWidth="1"/>
    <col min="11004" max="11004" width="1.140625" style="58" customWidth="1"/>
    <col min="11005" max="11005" width="7.7109375" style="58" customWidth="1"/>
    <col min="11006" max="11006" width="72.28515625" style="58" customWidth="1"/>
    <col min="11007" max="11007" width="1.140625" style="58" customWidth="1"/>
    <col min="11008" max="11008" width="15.5703125" style="58" customWidth="1"/>
    <col min="11009" max="11009" width="7.7109375" style="58" customWidth="1"/>
    <col min="11010" max="11010" width="1.140625" style="58" customWidth="1"/>
    <col min="11011" max="11011" width="7.7109375" style="58" customWidth="1"/>
    <col min="11012" max="11012" width="72.28515625" style="58" customWidth="1"/>
    <col min="11013" max="11013" width="1.140625" style="58" customWidth="1"/>
    <col min="11014" max="11014" width="15.5703125" style="58" customWidth="1"/>
    <col min="11015" max="11015" width="7.7109375" style="58" customWidth="1"/>
    <col min="11016" max="11016" width="1.140625" style="58" customWidth="1"/>
    <col min="11017" max="11017" width="7.7109375" style="58" customWidth="1"/>
    <col min="11018" max="11018" width="72.28515625" style="58" customWidth="1"/>
    <col min="11019" max="11019" width="1.140625" style="58" customWidth="1"/>
    <col min="11020" max="11020" width="15.5703125" style="58" customWidth="1"/>
    <col min="11021" max="11021" width="7.7109375" style="58" customWidth="1"/>
    <col min="11022" max="11022" width="1.140625" style="58" customWidth="1"/>
    <col min="11023" max="11023" width="7.7109375" style="58" customWidth="1"/>
    <col min="11024" max="11024" width="72.28515625" style="58" customWidth="1"/>
    <col min="11025" max="11025" width="1.140625" style="58" customWidth="1"/>
    <col min="11026" max="11026" width="15.5703125" style="58" customWidth="1"/>
    <col min="11027" max="11027" width="7.7109375" style="58" customWidth="1"/>
    <col min="11028" max="11028" width="1.140625" style="58" customWidth="1"/>
    <col min="11029" max="11029" width="7.7109375" style="58" customWidth="1"/>
    <col min="11030" max="11030" width="72.28515625" style="58" customWidth="1"/>
    <col min="11031" max="11031" width="1.140625" style="58" customWidth="1"/>
    <col min="11032" max="11032" width="15.5703125" style="58" customWidth="1"/>
    <col min="11033" max="11033" width="7.7109375" style="58" customWidth="1"/>
    <col min="11034" max="11034" width="1.140625" style="58" customWidth="1"/>
    <col min="11035" max="11035" width="7.7109375" style="58" customWidth="1"/>
    <col min="11036" max="11036" width="72.28515625" style="58" customWidth="1"/>
    <col min="11037" max="11037" width="1.140625" style="58" customWidth="1"/>
    <col min="11038" max="11038" width="15.5703125" style="58" customWidth="1"/>
    <col min="11039" max="11039" width="7.7109375" style="58" customWidth="1"/>
    <col min="11040" max="11040" width="1.140625" style="58" customWidth="1"/>
    <col min="11041" max="11041" width="7.7109375" style="58" customWidth="1"/>
    <col min="11042" max="11042" width="72.28515625" style="58" customWidth="1"/>
    <col min="11043" max="11043" width="1.140625" style="58" customWidth="1"/>
    <col min="11044" max="11044" width="15.5703125" style="58" customWidth="1"/>
    <col min="11045" max="11045" width="7.7109375" style="58" customWidth="1"/>
    <col min="11046" max="11046" width="1.140625" style="58" customWidth="1"/>
    <col min="11047" max="11047" width="7.7109375" style="58" customWidth="1"/>
    <col min="11048" max="11048" width="72.28515625" style="58" customWidth="1"/>
    <col min="11049" max="11049" width="1.140625" style="58" customWidth="1"/>
    <col min="11050" max="11050" width="15.5703125" style="58" customWidth="1"/>
    <col min="11051" max="11051" width="7.7109375" style="58" customWidth="1"/>
    <col min="11052" max="11052" width="1.140625" style="58" customWidth="1"/>
    <col min="11053" max="11053" width="7.7109375" style="58" customWidth="1"/>
    <col min="11054" max="11054" width="72.28515625" style="58" customWidth="1"/>
    <col min="11055" max="11055" width="1.140625" style="58" customWidth="1"/>
    <col min="11056" max="11056" width="15.5703125" style="58" customWidth="1"/>
    <col min="11057" max="11057" width="7.7109375" style="58" customWidth="1"/>
    <col min="11058" max="11058" width="1.140625" style="58" customWidth="1"/>
    <col min="11059" max="11059" width="7.7109375" style="58" customWidth="1"/>
    <col min="11060" max="11060" width="72.28515625" style="58" customWidth="1"/>
    <col min="11061" max="11061" width="1.140625" style="58" customWidth="1"/>
    <col min="11062" max="11062" width="42" style="58" customWidth="1"/>
    <col min="11063" max="11063" width="9.140625" style="58" customWidth="1"/>
    <col min="11064" max="11240" width="9.140625" style="58"/>
    <col min="11241" max="11241" width="1.140625" style="58" customWidth="1"/>
    <col min="11242" max="11242" width="29.42578125" style="58" bestFit="1" customWidth="1"/>
    <col min="11243" max="11243" width="82.42578125" style="58" customWidth="1"/>
    <col min="11244" max="11244" width="11" style="58" bestFit="1" customWidth="1"/>
    <col min="11245" max="11245" width="1.140625" style="58" customWidth="1"/>
    <col min="11246" max="11246" width="15.5703125" style="58" customWidth="1"/>
    <col min="11247" max="11247" width="7.7109375" style="58" customWidth="1"/>
    <col min="11248" max="11248" width="1.140625" style="58" customWidth="1"/>
    <col min="11249" max="11249" width="7.7109375" style="58" customWidth="1"/>
    <col min="11250" max="11250" width="72.28515625" style="58" customWidth="1"/>
    <col min="11251" max="11251" width="1.140625" style="58" customWidth="1"/>
    <col min="11252" max="11252" width="15.5703125" style="58" customWidth="1"/>
    <col min="11253" max="11253" width="7.7109375" style="58" customWidth="1"/>
    <col min="11254" max="11254" width="1.140625" style="58" customWidth="1"/>
    <col min="11255" max="11255" width="7.7109375" style="58" customWidth="1"/>
    <col min="11256" max="11256" width="72.28515625" style="58" customWidth="1"/>
    <col min="11257" max="11257" width="1.140625" style="58" customWidth="1"/>
    <col min="11258" max="11258" width="15.5703125" style="58" customWidth="1"/>
    <col min="11259" max="11259" width="7.7109375" style="58" customWidth="1"/>
    <col min="11260" max="11260" width="1.140625" style="58" customWidth="1"/>
    <col min="11261" max="11261" width="7.7109375" style="58" customWidth="1"/>
    <col min="11262" max="11262" width="72.28515625" style="58" customWidth="1"/>
    <col min="11263" max="11263" width="1.140625" style="58" customWidth="1"/>
    <col min="11264" max="11264" width="15.5703125" style="58" customWidth="1"/>
    <col min="11265" max="11265" width="7.7109375" style="58" customWidth="1"/>
    <col min="11266" max="11266" width="1.140625" style="58" customWidth="1"/>
    <col min="11267" max="11267" width="7.7109375" style="58" customWidth="1"/>
    <col min="11268" max="11268" width="72.28515625" style="58" customWidth="1"/>
    <col min="11269" max="11269" width="1.140625" style="58" customWidth="1"/>
    <col min="11270" max="11270" width="15.5703125" style="58" customWidth="1"/>
    <col min="11271" max="11271" width="7.7109375" style="58" customWidth="1"/>
    <col min="11272" max="11272" width="1.140625" style="58" customWidth="1"/>
    <col min="11273" max="11273" width="7.7109375" style="58" customWidth="1"/>
    <col min="11274" max="11274" width="72.28515625" style="58" customWidth="1"/>
    <col min="11275" max="11275" width="1.140625" style="58" customWidth="1"/>
    <col min="11276" max="11276" width="15.5703125" style="58" customWidth="1"/>
    <col min="11277" max="11277" width="7.7109375" style="58" customWidth="1"/>
    <col min="11278" max="11278" width="1.140625" style="58" customWidth="1"/>
    <col min="11279" max="11279" width="7.7109375" style="58" customWidth="1"/>
    <col min="11280" max="11280" width="72.28515625" style="58" customWidth="1"/>
    <col min="11281" max="11281" width="1.140625" style="58" customWidth="1"/>
    <col min="11282" max="11282" width="15.5703125" style="58" customWidth="1"/>
    <col min="11283" max="11283" width="7.7109375" style="58" customWidth="1"/>
    <col min="11284" max="11284" width="1.140625" style="58" customWidth="1"/>
    <col min="11285" max="11285" width="7.7109375" style="58" customWidth="1"/>
    <col min="11286" max="11286" width="72.28515625" style="58" customWidth="1"/>
    <col min="11287" max="11287" width="1.140625" style="58" customWidth="1"/>
    <col min="11288" max="11288" width="15.5703125" style="58" customWidth="1"/>
    <col min="11289" max="11289" width="7.7109375" style="58" customWidth="1"/>
    <col min="11290" max="11290" width="1.140625" style="58" customWidth="1"/>
    <col min="11291" max="11291" width="7.7109375" style="58" customWidth="1"/>
    <col min="11292" max="11292" width="72.28515625" style="58" customWidth="1"/>
    <col min="11293" max="11293" width="1.140625" style="58" customWidth="1"/>
    <col min="11294" max="11294" width="15.5703125" style="58" customWidth="1"/>
    <col min="11295" max="11295" width="7.7109375" style="58" customWidth="1"/>
    <col min="11296" max="11296" width="1.140625" style="58" customWidth="1"/>
    <col min="11297" max="11297" width="7.7109375" style="58" customWidth="1"/>
    <col min="11298" max="11298" width="72.28515625" style="58" customWidth="1"/>
    <col min="11299" max="11299" width="1.140625" style="58" customWidth="1"/>
    <col min="11300" max="11300" width="15.5703125" style="58" customWidth="1"/>
    <col min="11301" max="11301" width="7.7109375" style="58" customWidth="1"/>
    <col min="11302" max="11302" width="1.140625" style="58" customWidth="1"/>
    <col min="11303" max="11303" width="7.7109375" style="58" customWidth="1"/>
    <col min="11304" max="11304" width="72.28515625" style="58" customWidth="1"/>
    <col min="11305" max="11305" width="1.140625" style="58" customWidth="1"/>
    <col min="11306" max="11306" width="15.5703125" style="58" customWidth="1"/>
    <col min="11307" max="11307" width="7.7109375" style="58" customWidth="1"/>
    <col min="11308" max="11308" width="1.140625" style="58" customWidth="1"/>
    <col min="11309" max="11309" width="7.7109375" style="58" customWidth="1"/>
    <col min="11310" max="11310" width="72.28515625" style="58" customWidth="1"/>
    <col min="11311" max="11311" width="1.140625" style="58" customWidth="1"/>
    <col min="11312" max="11312" width="15.5703125" style="58" customWidth="1"/>
    <col min="11313" max="11313" width="7.7109375" style="58" customWidth="1"/>
    <col min="11314" max="11314" width="1.140625" style="58" customWidth="1"/>
    <col min="11315" max="11315" width="7.7109375" style="58" customWidth="1"/>
    <col min="11316" max="11316" width="72.28515625" style="58" customWidth="1"/>
    <col min="11317" max="11317" width="1.140625" style="58" customWidth="1"/>
    <col min="11318" max="11318" width="42" style="58" customWidth="1"/>
    <col min="11319" max="11319" width="9.140625" style="58" customWidth="1"/>
    <col min="11320" max="11496" width="9.140625" style="58"/>
    <col min="11497" max="11497" width="1.140625" style="58" customWidth="1"/>
    <col min="11498" max="11498" width="29.42578125" style="58" bestFit="1" customWidth="1"/>
    <col min="11499" max="11499" width="82.42578125" style="58" customWidth="1"/>
    <col min="11500" max="11500" width="11" style="58" bestFit="1" customWidth="1"/>
    <col min="11501" max="11501" width="1.140625" style="58" customWidth="1"/>
    <col min="11502" max="11502" width="15.5703125" style="58" customWidth="1"/>
    <col min="11503" max="11503" width="7.7109375" style="58" customWidth="1"/>
    <col min="11504" max="11504" width="1.140625" style="58" customWidth="1"/>
    <col min="11505" max="11505" width="7.7109375" style="58" customWidth="1"/>
    <col min="11506" max="11506" width="72.28515625" style="58" customWidth="1"/>
    <col min="11507" max="11507" width="1.140625" style="58" customWidth="1"/>
    <col min="11508" max="11508" width="15.5703125" style="58" customWidth="1"/>
    <col min="11509" max="11509" width="7.7109375" style="58" customWidth="1"/>
    <col min="11510" max="11510" width="1.140625" style="58" customWidth="1"/>
    <col min="11511" max="11511" width="7.7109375" style="58" customWidth="1"/>
    <col min="11512" max="11512" width="72.28515625" style="58" customWidth="1"/>
    <col min="11513" max="11513" width="1.140625" style="58" customWidth="1"/>
    <col min="11514" max="11514" width="15.5703125" style="58" customWidth="1"/>
    <col min="11515" max="11515" width="7.7109375" style="58" customWidth="1"/>
    <col min="11516" max="11516" width="1.140625" style="58" customWidth="1"/>
    <col min="11517" max="11517" width="7.7109375" style="58" customWidth="1"/>
    <col min="11518" max="11518" width="72.28515625" style="58" customWidth="1"/>
    <col min="11519" max="11519" width="1.140625" style="58" customWidth="1"/>
    <col min="11520" max="11520" width="15.5703125" style="58" customWidth="1"/>
    <col min="11521" max="11521" width="7.7109375" style="58" customWidth="1"/>
    <col min="11522" max="11522" width="1.140625" style="58" customWidth="1"/>
    <col min="11523" max="11523" width="7.7109375" style="58" customWidth="1"/>
    <col min="11524" max="11524" width="72.28515625" style="58" customWidth="1"/>
    <col min="11525" max="11525" width="1.140625" style="58" customWidth="1"/>
    <col min="11526" max="11526" width="15.5703125" style="58" customWidth="1"/>
    <col min="11527" max="11527" width="7.7109375" style="58" customWidth="1"/>
    <col min="11528" max="11528" width="1.140625" style="58" customWidth="1"/>
    <col min="11529" max="11529" width="7.7109375" style="58" customWidth="1"/>
    <col min="11530" max="11530" width="72.28515625" style="58" customWidth="1"/>
    <col min="11531" max="11531" width="1.140625" style="58" customWidth="1"/>
    <col min="11532" max="11532" width="15.5703125" style="58" customWidth="1"/>
    <col min="11533" max="11533" width="7.7109375" style="58" customWidth="1"/>
    <col min="11534" max="11534" width="1.140625" style="58" customWidth="1"/>
    <col min="11535" max="11535" width="7.7109375" style="58" customWidth="1"/>
    <col min="11536" max="11536" width="72.28515625" style="58" customWidth="1"/>
    <col min="11537" max="11537" width="1.140625" style="58" customWidth="1"/>
    <col min="11538" max="11538" width="15.5703125" style="58" customWidth="1"/>
    <col min="11539" max="11539" width="7.7109375" style="58" customWidth="1"/>
    <col min="11540" max="11540" width="1.140625" style="58" customWidth="1"/>
    <col min="11541" max="11541" width="7.7109375" style="58" customWidth="1"/>
    <col min="11542" max="11542" width="72.28515625" style="58" customWidth="1"/>
    <col min="11543" max="11543" width="1.140625" style="58" customWidth="1"/>
    <col min="11544" max="11544" width="15.5703125" style="58" customWidth="1"/>
    <col min="11545" max="11545" width="7.7109375" style="58" customWidth="1"/>
    <col min="11546" max="11546" width="1.140625" style="58" customWidth="1"/>
    <col min="11547" max="11547" width="7.7109375" style="58" customWidth="1"/>
    <col min="11548" max="11548" width="72.28515625" style="58" customWidth="1"/>
    <col min="11549" max="11549" width="1.140625" style="58" customWidth="1"/>
    <col min="11550" max="11550" width="15.5703125" style="58" customWidth="1"/>
    <col min="11551" max="11551" width="7.7109375" style="58" customWidth="1"/>
    <col min="11552" max="11552" width="1.140625" style="58" customWidth="1"/>
    <col min="11553" max="11553" width="7.7109375" style="58" customWidth="1"/>
    <col min="11554" max="11554" width="72.28515625" style="58" customWidth="1"/>
    <col min="11555" max="11555" width="1.140625" style="58" customWidth="1"/>
    <col min="11556" max="11556" width="15.5703125" style="58" customWidth="1"/>
    <col min="11557" max="11557" width="7.7109375" style="58" customWidth="1"/>
    <col min="11558" max="11558" width="1.140625" style="58" customWidth="1"/>
    <col min="11559" max="11559" width="7.7109375" style="58" customWidth="1"/>
    <col min="11560" max="11560" width="72.28515625" style="58" customWidth="1"/>
    <col min="11561" max="11561" width="1.140625" style="58" customWidth="1"/>
    <col min="11562" max="11562" width="15.5703125" style="58" customWidth="1"/>
    <col min="11563" max="11563" width="7.7109375" style="58" customWidth="1"/>
    <col min="11564" max="11564" width="1.140625" style="58" customWidth="1"/>
    <col min="11565" max="11565" width="7.7109375" style="58" customWidth="1"/>
    <col min="11566" max="11566" width="72.28515625" style="58" customWidth="1"/>
    <col min="11567" max="11567" width="1.140625" style="58" customWidth="1"/>
    <col min="11568" max="11568" width="15.5703125" style="58" customWidth="1"/>
    <col min="11569" max="11569" width="7.7109375" style="58" customWidth="1"/>
    <col min="11570" max="11570" width="1.140625" style="58" customWidth="1"/>
    <col min="11571" max="11571" width="7.7109375" style="58" customWidth="1"/>
    <col min="11572" max="11572" width="72.28515625" style="58" customWidth="1"/>
    <col min="11573" max="11573" width="1.140625" style="58" customWidth="1"/>
    <col min="11574" max="11574" width="42" style="58" customWidth="1"/>
    <col min="11575" max="11575" width="9.140625" style="58" customWidth="1"/>
    <col min="11576" max="11752" width="9.140625" style="58"/>
    <col min="11753" max="11753" width="1.140625" style="58" customWidth="1"/>
    <col min="11754" max="11754" width="29.42578125" style="58" bestFit="1" customWidth="1"/>
    <col min="11755" max="11755" width="82.42578125" style="58" customWidth="1"/>
    <col min="11756" max="11756" width="11" style="58" bestFit="1" customWidth="1"/>
    <col min="11757" max="11757" width="1.140625" style="58" customWidth="1"/>
    <col min="11758" max="11758" width="15.5703125" style="58" customWidth="1"/>
    <col min="11759" max="11759" width="7.7109375" style="58" customWidth="1"/>
    <col min="11760" max="11760" width="1.140625" style="58" customWidth="1"/>
    <col min="11761" max="11761" width="7.7109375" style="58" customWidth="1"/>
    <col min="11762" max="11762" width="72.28515625" style="58" customWidth="1"/>
    <col min="11763" max="11763" width="1.140625" style="58" customWidth="1"/>
    <col min="11764" max="11764" width="15.5703125" style="58" customWidth="1"/>
    <col min="11765" max="11765" width="7.7109375" style="58" customWidth="1"/>
    <col min="11766" max="11766" width="1.140625" style="58" customWidth="1"/>
    <col min="11767" max="11767" width="7.7109375" style="58" customWidth="1"/>
    <col min="11768" max="11768" width="72.28515625" style="58" customWidth="1"/>
    <col min="11769" max="11769" width="1.140625" style="58" customWidth="1"/>
    <col min="11770" max="11770" width="15.5703125" style="58" customWidth="1"/>
    <col min="11771" max="11771" width="7.7109375" style="58" customWidth="1"/>
    <col min="11772" max="11772" width="1.140625" style="58" customWidth="1"/>
    <col min="11773" max="11773" width="7.7109375" style="58" customWidth="1"/>
    <col min="11774" max="11774" width="72.28515625" style="58" customWidth="1"/>
    <col min="11775" max="11775" width="1.140625" style="58" customWidth="1"/>
    <col min="11776" max="11776" width="15.5703125" style="58" customWidth="1"/>
    <col min="11777" max="11777" width="7.7109375" style="58" customWidth="1"/>
    <col min="11778" max="11778" width="1.140625" style="58" customWidth="1"/>
    <col min="11779" max="11779" width="7.7109375" style="58" customWidth="1"/>
    <col min="11780" max="11780" width="72.28515625" style="58" customWidth="1"/>
    <col min="11781" max="11781" width="1.140625" style="58" customWidth="1"/>
    <col min="11782" max="11782" width="15.5703125" style="58" customWidth="1"/>
    <col min="11783" max="11783" width="7.7109375" style="58" customWidth="1"/>
    <col min="11784" max="11784" width="1.140625" style="58" customWidth="1"/>
    <col min="11785" max="11785" width="7.7109375" style="58" customWidth="1"/>
    <col min="11786" max="11786" width="72.28515625" style="58" customWidth="1"/>
    <col min="11787" max="11787" width="1.140625" style="58" customWidth="1"/>
    <col min="11788" max="11788" width="15.5703125" style="58" customWidth="1"/>
    <col min="11789" max="11789" width="7.7109375" style="58" customWidth="1"/>
    <col min="11790" max="11790" width="1.140625" style="58" customWidth="1"/>
    <col min="11791" max="11791" width="7.7109375" style="58" customWidth="1"/>
    <col min="11792" max="11792" width="72.28515625" style="58" customWidth="1"/>
    <col min="11793" max="11793" width="1.140625" style="58" customWidth="1"/>
    <col min="11794" max="11794" width="15.5703125" style="58" customWidth="1"/>
    <col min="11795" max="11795" width="7.7109375" style="58" customWidth="1"/>
    <col min="11796" max="11796" width="1.140625" style="58" customWidth="1"/>
    <col min="11797" max="11797" width="7.7109375" style="58" customWidth="1"/>
    <col min="11798" max="11798" width="72.28515625" style="58" customWidth="1"/>
    <col min="11799" max="11799" width="1.140625" style="58" customWidth="1"/>
    <col min="11800" max="11800" width="15.5703125" style="58" customWidth="1"/>
    <col min="11801" max="11801" width="7.7109375" style="58" customWidth="1"/>
    <col min="11802" max="11802" width="1.140625" style="58" customWidth="1"/>
    <col min="11803" max="11803" width="7.7109375" style="58" customWidth="1"/>
    <col min="11804" max="11804" width="72.28515625" style="58" customWidth="1"/>
    <col min="11805" max="11805" width="1.140625" style="58" customWidth="1"/>
    <col min="11806" max="11806" width="15.5703125" style="58" customWidth="1"/>
    <col min="11807" max="11807" width="7.7109375" style="58" customWidth="1"/>
    <col min="11808" max="11808" width="1.140625" style="58" customWidth="1"/>
    <col min="11809" max="11809" width="7.7109375" style="58" customWidth="1"/>
    <col min="11810" max="11810" width="72.28515625" style="58" customWidth="1"/>
    <col min="11811" max="11811" width="1.140625" style="58" customWidth="1"/>
    <col min="11812" max="11812" width="15.5703125" style="58" customWidth="1"/>
    <col min="11813" max="11813" width="7.7109375" style="58" customWidth="1"/>
    <col min="11814" max="11814" width="1.140625" style="58" customWidth="1"/>
    <col min="11815" max="11815" width="7.7109375" style="58" customWidth="1"/>
    <col min="11816" max="11816" width="72.28515625" style="58" customWidth="1"/>
    <col min="11817" max="11817" width="1.140625" style="58" customWidth="1"/>
    <col min="11818" max="11818" width="15.5703125" style="58" customWidth="1"/>
    <col min="11819" max="11819" width="7.7109375" style="58" customWidth="1"/>
    <col min="11820" max="11820" width="1.140625" style="58" customWidth="1"/>
    <col min="11821" max="11821" width="7.7109375" style="58" customWidth="1"/>
    <col min="11822" max="11822" width="72.28515625" style="58" customWidth="1"/>
    <col min="11823" max="11823" width="1.140625" style="58" customWidth="1"/>
    <col min="11824" max="11824" width="15.5703125" style="58" customWidth="1"/>
    <col min="11825" max="11825" width="7.7109375" style="58" customWidth="1"/>
    <col min="11826" max="11826" width="1.140625" style="58" customWidth="1"/>
    <col min="11827" max="11827" width="7.7109375" style="58" customWidth="1"/>
    <col min="11828" max="11828" width="72.28515625" style="58" customWidth="1"/>
    <col min="11829" max="11829" width="1.140625" style="58" customWidth="1"/>
    <col min="11830" max="11830" width="42" style="58" customWidth="1"/>
    <col min="11831" max="11831" width="9.140625" style="58" customWidth="1"/>
    <col min="11832" max="12008" width="9.140625" style="58"/>
    <col min="12009" max="12009" width="1.140625" style="58" customWidth="1"/>
    <col min="12010" max="12010" width="29.42578125" style="58" bestFit="1" customWidth="1"/>
    <col min="12011" max="12011" width="82.42578125" style="58" customWidth="1"/>
    <col min="12012" max="12012" width="11" style="58" bestFit="1" customWidth="1"/>
    <col min="12013" max="12013" width="1.140625" style="58" customWidth="1"/>
    <col min="12014" max="12014" width="15.5703125" style="58" customWidth="1"/>
    <col min="12015" max="12015" width="7.7109375" style="58" customWidth="1"/>
    <col min="12016" max="12016" width="1.140625" style="58" customWidth="1"/>
    <col min="12017" max="12017" width="7.7109375" style="58" customWidth="1"/>
    <col min="12018" max="12018" width="72.28515625" style="58" customWidth="1"/>
    <col min="12019" max="12019" width="1.140625" style="58" customWidth="1"/>
    <col min="12020" max="12020" width="15.5703125" style="58" customWidth="1"/>
    <col min="12021" max="12021" width="7.7109375" style="58" customWidth="1"/>
    <col min="12022" max="12022" width="1.140625" style="58" customWidth="1"/>
    <col min="12023" max="12023" width="7.7109375" style="58" customWidth="1"/>
    <col min="12024" max="12024" width="72.28515625" style="58" customWidth="1"/>
    <col min="12025" max="12025" width="1.140625" style="58" customWidth="1"/>
    <col min="12026" max="12026" width="15.5703125" style="58" customWidth="1"/>
    <col min="12027" max="12027" width="7.7109375" style="58" customWidth="1"/>
    <col min="12028" max="12028" width="1.140625" style="58" customWidth="1"/>
    <col min="12029" max="12029" width="7.7109375" style="58" customWidth="1"/>
    <col min="12030" max="12030" width="72.28515625" style="58" customWidth="1"/>
    <col min="12031" max="12031" width="1.140625" style="58" customWidth="1"/>
    <col min="12032" max="12032" width="15.5703125" style="58" customWidth="1"/>
    <col min="12033" max="12033" width="7.7109375" style="58" customWidth="1"/>
    <col min="12034" max="12034" width="1.140625" style="58" customWidth="1"/>
    <col min="12035" max="12035" width="7.7109375" style="58" customWidth="1"/>
    <col min="12036" max="12036" width="72.28515625" style="58" customWidth="1"/>
    <col min="12037" max="12037" width="1.140625" style="58" customWidth="1"/>
    <col min="12038" max="12038" width="15.5703125" style="58" customWidth="1"/>
    <col min="12039" max="12039" width="7.7109375" style="58" customWidth="1"/>
    <col min="12040" max="12040" width="1.140625" style="58" customWidth="1"/>
    <col min="12041" max="12041" width="7.7109375" style="58" customWidth="1"/>
    <col min="12042" max="12042" width="72.28515625" style="58" customWidth="1"/>
    <col min="12043" max="12043" width="1.140625" style="58" customWidth="1"/>
    <col min="12044" max="12044" width="15.5703125" style="58" customWidth="1"/>
    <col min="12045" max="12045" width="7.7109375" style="58" customWidth="1"/>
    <col min="12046" max="12046" width="1.140625" style="58" customWidth="1"/>
    <col min="12047" max="12047" width="7.7109375" style="58" customWidth="1"/>
    <col min="12048" max="12048" width="72.28515625" style="58" customWidth="1"/>
    <col min="12049" max="12049" width="1.140625" style="58" customWidth="1"/>
    <col min="12050" max="12050" width="15.5703125" style="58" customWidth="1"/>
    <col min="12051" max="12051" width="7.7109375" style="58" customWidth="1"/>
    <col min="12052" max="12052" width="1.140625" style="58" customWidth="1"/>
    <col min="12053" max="12053" width="7.7109375" style="58" customWidth="1"/>
    <col min="12054" max="12054" width="72.28515625" style="58" customWidth="1"/>
    <col min="12055" max="12055" width="1.140625" style="58" customWidth="1"/>
    <col min="12056" max="12056" width="15.5703125" style="58" customWidth="1"/>
    <col min="12057" max="12057" width="7.7109375" style="58" customWidth="1"/>
    <col min="12058" max="12058" width="1.140625" style="58" customWidth="1"/>
    <col min="12059" max="12059" width="7.7109375" style="58" customWidth="1"/>
    <col min="12060" max="12060" width="72.28515625" style="58" customWidth="1"/>
    <col min="12061" max="12061" width="1.140625" style="58" customWidth="1"/>
    <col min="12062" max="12062" width="15.5703125" style="58" customWidth="1"/>
    <col min="12063" max="12063" width="7.7109375" style="58" customWidth="1"/>
    <col min="12064" max="12064" width="1.140625" style="58" customWidth="1"/>
    <col min="12065" max="12065" width="7.7109375" style="58" customWidth="1"/>
    <col min="12066" max="12066" width="72.28515625" style="58" customWidth="1"/>
    <col min="12067" max="12067" width="1.140625" style="58" customWidth="1"/>
    <col min="12068" max="12068" width="15.5703125" style="58" customWidth="1"/>
    <col min="12069" max="12069" width="7.7109375" style="58" customWidth="1"/>
    <col min="12070" max="12070" width="1.140625" style="58" customWidth="1"/>
    <col min="12071" max="12071" width="7.7109375" style="58" customWidth="1"/>
    <col min="12072" max="12072" width="72.28515625" style="58" customWidth="1"/>
    <col min="12073" max="12073" width="1.140625" style="58" customWidth="1"/>
    <col min="12074" max="12074" width="15.5703125" style="58" customWidth="1"/>
    <col min="12075" max="12075" width="7.7109375" style="58" customWidth="1"/>
    <col min="12076" max="12076" width="1.140625" style="58" customWidth="1"/>
    <col min="12077" max="12077" width="7.7109375" style="58" customWidth="1"/>
    <col min="12078" max="12078" width="72.28515625" style="58" customWidth="1"/>
    <col min="12079" max="12079" width="1.140625" style="58" customWidth="1"/>
    <col min="12080" max="12080" width="15.5703125" style="58" customWidth="1"/>
    <col min="12081" max="12081" width="7.7109375" style="58" customWidth="1"/>
    <col min="12082" max="12082" width="1.140625" style="58" customWidth="1"/>
    <col min="12083" max="12083" width="7.7109375" style="58" customWidth="1"/>
    <col min="12084" max="12084" width="72.28515625" style="58" customWidth="1"/>
    <col min="12085" max="12085" width="1.140625" style="58" customWidth="1"/>
    <col min="12086" max="12086" width="42" style="58" customWidth="1"/>
    <col min="12087" max="12087" width="9.140625" style="58" customWidth="1"/>
    <col min="12088" max="12264" width="9.140625" style="58"/>
    <col min="12265" max="12265" width="1.140625" style="58" customWidth="1"/>
    <col min="12266" max="12266" width="29.42578125" style="58" bestFit="1" customWidth="1"/>
    <col min="12267" max="12267" width="82.42578125" style="58" customWidth="1"/>
    <col min="12268" max="12268" width="11" style="58" bestFit="1" customWidth="1"/>
    <col min="12269" max="12269" width="1.140625" style="58" customWidth="1"/>
    <col min="12270" max="12270" width="15.5703125" style="58" customWidth="1"/>
    <col min="12271" max="12271" width="7.7109375" style="58" customWidth="1"/>
    <col min="12272" max="12272" width="1.140625" style="58" customWidth="1"/>
    <col min="12273" max="12273" width="7.7109375" style="58" customWidth="1"/>
    <col min="12274" max="12274" width="72.28515625" style="58" customWidth="1"/>
    <col min="12275" max="12275" width="1.140625" style="58" customWidth="1"/>
    <col min="12276" max="12276" width="15.5703125" style="58" customWidth="1"/>
    <col min="12277" max="12277" width="7.7109375" style="58" customWidth="1"/>
    <col min="12278" max="12278" width="1.140625" style="58" customWidth="1"/>
    <col min="12279" max="12279" width="7.7109375" style="58" customWidth="1"/>
    <col min="12280" max="12280" width="72.28515625" style="58" customWidth="1"/>
    <col min="12281" max="12281" width="1.140625" style="58" customWidth="1"/>
    <col min="12282" max="12282" width="15.5703125" style="58" customWidth="1"/>
    <col min="12283" max="12283" width="7.7109375" style="58" customWidth="1"/>
    <col min="12284" max="12284" width="1.140625" style="58" customWidth="1"/>
    <col min="12285" max="12285" width="7.7109375" style="58" customWidth="1"/>
    <col min="12286" max="12286" width="72.28515625" style="58" customWidth="1"/>
    <col min="12287" max="12287" width="1.140625" style="58" customWidth="1"/>
    <col min="12288" max="12288" width="15.5703125" style="58" customWidth="1"/>
    <col min="12289" max="12289" width="7.7109375" style="58" customWidth="1"/>
    <col min="12290" max="12290" width="1.140625" style="58" customWidth="1"/>
    <col min="12291" max="12291" width="7.7109375" style="58" customWidth="1"/>
    <col min="12292" max="12292" width="72.28515625" style="58" customWidth="1"/>
    <col min="12293" max="12293" width="1.140625" style="58" customWidth="1"/>
    <col min="12294" max="12294" width="15.5703125" style="58" customWidth="1"/>
    <col min="12295" max="12295" width="7.7109375" style="58" customWidth="1"/>
    <col min="12296" max="12296" width="1.140625" style="58" customWidth="1"/>
    <col min="12297" max="12297" width="7.7109375" style="58" customWidth="1"/>
    <col min="12298" max="12298" width="72.28515625" style="58" customWidth="1"/>
    <col min="12299" max="12299" width="1.140625" style="58" customWidth="1"/>
    <col min="12300" max="12300" width="15.5703125" style="58" customWidth="1"/>
    <col min="12301" max="12301" width="7.7109375" style="58" customWidth="1"/>
    <col min="12302" max="12302" width="1.140625" style="58" customWidth="1"/>
    <col min="12303" max="12303" width="7.7109375" style="58" customWidth="1"/>
    <col min="12304" max="12304" width="72.28515625" style="58" customWidth="1"/>
    <col min="12305" max="12305" width="1.140625" style="58" customWidth="1"/>
    <col min="12306" max="12306" width="15.5703125" style="58" customWidth="1"/>
    <col min="12307" max="12307" width="7.7109375" style="58" customWidth="1"/>
    <col min="12308" max="12308" width="1.140625" style="58" customWidth="1"/>
    <col min="12309" max="12309" width="7.7109375" style="58" customWidth="1"/>
    <col min="12310" max="12310" width="72.28515625" style="58" customWidth="1"/>
    <col min="12311" max="12311" width="1.140625" style="58" customWidth="1"/>
    <col min="12312" max="12312" width="15.5703125" style="58" customWidth="1"/>
    <col min="12313" max="12313" width="7.7109375" style="58" customWidth="1"/>
    <col min="12314" max="12314" width="1.140625" style="58" customWidth="1"/>
    <col min="12315" max="12315" width="7.7109375" style="58" customWidth="1"/>
    <col min="12316" max="12316" width="72.28515625" style="58" customWidth="1"/>
    <col min="12317" max="12317" width="1.140625" style="58" customWidth="1"/>
    <col min="12318" max="12318" width="15.5703125" style="58" customWidth="1"/>
    <col min="12319" max="12319" width="7.7109375" style="58" customWidth="1"/>
    <col min="12320" max="12320" width="1.140625" style="58" customWidth="1"/>
    <col min="12321" max="12321" width="7.7109375" style="58" customWidth="1"/>
    <col min="12322" max="12322" width="72.28515625" style="58" customWidth="1"/>
    <col min="12323" max="12323" width="1.140625" style="58" customWidth="1"/>
    <col min="12324" max="12324" width="15.5703125" style="58" customWidth="1"/>
    <col min="12325" max="12325" width="7.7109375" style="58" customWidth="1"/>
    <col min="12326" max="12326" width="1.140625" style="58" customWidth="1"/>
    <col min="12327" max="12327" width="7.7109375" style="58" customWidth="1"/>
    <col min="12328" max="12328" width="72.28515625" style="58" customWidth="1"/>
    <col min="12329" max="12329" width="1.140625" style="58" customWidth="1"/>
    <col min="12330" max="12330" width="15.5703125" style="58" customWidth="1"/>
    <col min="12331" max="12331" width="7.7109375" style="58" customWidth="1"/>
    <col min="12332" max="12332" width="1.140625" style="58" customWidth="1"/>
    <col min="12333" max="12333" width="7.7109375" style="58" customWidth="1"/>
    <col min="12334" max="12334" width="72.28515625" style="58" customWidth="1"/>
    <col min="12335" max="12335" width="1.140625" style="58" customWidth="1"/>
    <col min="12336" max="12336" width="15.5703125" style="58" customWidth="1"/>
    <col min="12337" max="12337" width="7.7109375" style="58" customWidth="1"/>
    <col min="12338" max="12338" width="1.140625" style="58" customWidth="1"/>
    <col min="12339" max="12339" width="7.7109375" style="58" customWidth="1"/>
    <col min="12340" max="12340" width="72.28515625" style="58" customWidth="1"/>
    <col min="12341" max="12341" width="1.140625" style="58" customWidth="1"/>
    <col min="12342" max="12342" width="42" style="58" customWidth="1"/>
    <col min="12343" max="12343" width="9.140625" style="58" customWidth="1"/>
    <col min="12344" max="12520" width="9.140625" style="58"/>
    <col min="12521" max="12521" width="1.140625" style="58" customWidth="1"/>
    <col min="12522" max="12522" width="29.42578125" style="58" bestFit="1" customWidth="1"/>
    <col min="12523" max="12523" width="82.42578125" style="58" customWidth="1"/>
    <col min="12524" max="12524" width="11" style="58" bestFit="1" customWidth="1"/>
    <col min="12525" max="12525" width="1.140625" style="58" customWidth="1"/>
    <col min="12526" max="12526" width="15.5703125" style="58" customWidth="1"/>
    <col min="12527" max="12527" width="7.7109375" style="58" customWidth="1"/>
    <col min="12528" max="12528" width="1.140625" style="58" customWidth="1"/>
    <col min="12529" max="12529" width="7.7109375" style="58" customWidth="1"/>
    <col min="12530" max="12530" width="72.28515625" style="58" customWidth="1"/>
    <col min="12531" max="12531" width="1.140625" style="58" customWidth="1"/>
    <col min="12532" max="12532" width="15.5703125" style="58" customWidth="1"/>
    <col min="12533" max="12533" width="7.7109375" style="58" customWidth="1"/>
    <col min="12534" max="12534" width="1.140625" style="58" customWidth="1"/>
    <col min="12535" max="12535" width="7.7109375" style="58" customWidth="1"/>
    <col min="12536" max="12536" width="72.28515625" style="58" customWidth="1"/>
    <col min="12537" max="12537" width="1.140625" style="58" customWidth="1"/>
    <col min="12538" max="12538" width="15.5703125" style="58" customWidth="1"/>
    <col min="12539" max="12539" width="7.7109375" style="58" customWidth="1"/>
    <col min="12540" max="12540" width="1.140625" style="58" customWidth="1"/>
    <col min="12541" max="12541" width="7.7109375" style="58" customWidth="1"/>
    <col min="12542" max="12542" width="72.28515625" style="58" customWidth="1"/>
    <col min="12543" max="12543" width="1.140625" style="58" customWidth="1"/>
    <col min="12544" max="12544" width="15.5703125" style="58" customWidth="1"/>
    <col min="12545" max="12545" width="7.7109375" style="58" customWidth="1"/>
    <col min="12546" max="12546" width="1.140625" style="58" customWidth="1"/>
    <col min="12547" max="12547" width="7.7109375" style="58" customWidth="1"/>
    <col min="12548" max="12548" width="72.28515625" style="58" customWidth="1"/>
    <col min="12549" max="12549" width="1.140625" style="58" customWidth="1"/>
    <col min="12550" max="12550" width="15.5703125" style="58" customWidth="1"/>
    <col min="12551" max="12551" width="7.7109375" style="58" customWidth="1"/>
    <col min="12552" max="12552" width="1.140625" style="58" customWidth="1"/>
    <col min="12553" max="12553" width="7.7109375" style="58" customWidth="1"/>
    <col min="12554" max="12554" width="72.28515625" style="58" customWidth="1"/>
    <col min="12555" max="12555" width="1.140625" style="58" customWidth="1"/>
    <col min="12556" max="12556" width="15.5703125" style="58" customWidth="1"/>
    <col min="12557" max="12557" width="7.7109375" style="58" customWidth="1"/>
    <col min="12558" max="12558" width="1.140625" style="58" customWidth="1"/>
    <col min="12559" max="12559" width="7.7109375" style="58" customWidth="1"/>
    <col min="12560" max="12560" width="72.28515625" style="58" customWidth="1"/>
    <col min="12561" max="12561" width="1.140625" style="58" customWidth="1"/>
    <col min="12562" max="12562" width="15.5703125" style="58" customWidth="1"/>
    <col min="12563" max="12563" width="7.7109375" style="58" customWidth="1"/>
    <col min="12564" max="12564" width="1.140625" style="58" customWidth="1"/>
    <col min="12565" max="12565" width="7.7109375" style="58" customWidth="1"/>
    <col min="12566" max="12566" width="72.28515625" style="58" customWidth="1"/>
    <col min="12567" max="12567" width="1.140625" style="58" customWidth="1"/>
    <col min="12568" max="12568" width="15.5703125" style="58" customWidth="1"/>
    <col min="12569" max="12569" width="7.7109375" style="58" customWidth="1"/>
    <col min="12570" max="12570" width="1.140625" style="58" customWidth="1"/>
    <col min="12571" max="12571" width="7.7109375" style="58" customWidth="1"/>
    <col min="12572" max="12572" width="72.28515625" style="58" customWidth="1"/>
    <col min="12573" max="12573" width="1.140625" style="58" customWidth="1"/>
    <col min="12574" max="12574" width="15.5703125" style="58" customWidth="1"/>
    <col min="12575" max="12575" width="7.7109375" style="58" customWidth="1"/>
    <col min="12576" max="12576" width="1.140625" style="58" customWidth="1"/>
    <col min="12577" max="12577" width="7.7109375" style="58" customWidth="1"/>
    <col min="12578" max="12578" width="72.28515625" style="58" customWidth="1"/>
    <col min="12579" max="12579" width="1.140625" style="58" customWidth="1"/>
    <col min="12580" max="12580" width="15.5703125" style="58" customWidth="1"/>
    <col min="12581" max="12581" width="7.7109375" style="58" customWidth="1"/>
    <col min="12582" max="12582" width="1.140625" style="58" customWidth="1"/>
    <col min="12583" max="12583" width="7.7109375" style="58" customWidth="1"/>
    <col min="12584" max="12584" width="72.28515625" style="58" customWidth="1"/>
    <col min="12585" max="12585" width="1.140625" style="58" customWidth="1"/>
    <col min="12586" max="12586" width="15.5703125" style="58" customWidth="1"/>
    <col min="12587" max="12587" width="7.7109375" style="58" customWidth="1"/>
    <col min="12588" max="12588" width="1.140625" style="58" customWidth="1"/>
    <col min="12589" max="12589" width="7.7109375" style="58" customWidth="1"/>
    <col min="12590" max="12590" width="72.28515625" style="58" customWidth="1"/>
    <col min="12591" max="12591" width="1.140625" style="58" customWidth="1"/>
    <col min="12592" max="12592" width="15.5703125" style="58" customWidth="1"/>
    <col min="12593" max="12593" width="7.7109375" style="58" customWidth="1"/>
    <col min="12594" max="12594" width="1.140625" style="58" customWidth="1"/>
    <col min="12595" max="12595" width="7.7109375" style="58" customWidth="1"/>
    <col min="12596" max="12596" width="72.28515625" style="58" customWidth="1"/>
    <col min="12597" max="12597" width="1.140625" style="58" customWidth="1"/>
    <col min="12598" max="12598" width="42" style="58" customWidth="1"/>
    <col min="12599" max="12599" width="9.140625" style="58" customWidth="1"/>
    <col min="12600" max="12776" width="9.140625" style="58"/>
    <col min="12777" max="12777" width="1.140625" style="58" customWidth="1"/>
    <col min="12778" max="12778" width="29.42578125" style="58" bestFit="1" customWidth="1"/>
    <col min="12779" max="12779" width="82.42578125" style="58" customWidth="1"/>
    <col min="12780" max="12780" width="11" style="58" bestFit="1" customWidth="1"/>
    <col min="12781" max="12781" width="1.140625" style="58" customWidth="1"/>
    <col min="12782" max="12782" width="15.5703125" style="58" customWidth="1"/>
    <col min="12783" max="12783" width="7.7109375" style="58" customWidth="1"/>
    <col min="12784" max="12784" width="1.140625" style="58" customWidth="1"/>
    <col min="12785" max="12785" width="7.7109375" style="58" customWidth="1"/>
    <col min="12786" max="12786" width="72.28515625" style="58" customWidth="1"/>
    <col min="12787" max="12787" width="1.140625" style="58" customWidth="1"/>
    <col min="12788" max="12788" width="15.5703125" style="58" customWidth="1"/>
    <col min="12789" max="12789" width="7.7109375" style="58" customWidth="1"/>
    <col min="12790" max="12790" width="1.140625" style="58" customWidth="1"/>
    <col min="12791" max="12791" width="7.7109375" style="58" customWidth="1"/>
    <col min="12792" max="12792" width="72.28515625" style="58" customWidth="1"/>
    <col min="12793" max="12793" width="1.140625" style="58" customWidth="1"/>
    <col min="12794" max="12794" width="15.5703125" style="58" customWidth="1"/>
    <col min="12795" max="12795" width="7.7109375" style="58" customWidth="1"/>
    <col min="12796" max="12796" width="1.140625" style="58" customWidth="1"/>
    <col min="12797" max="12797" width="7.7109375" style="58" customWidth="1"/>
    <col min="12798" max="12798" width="72.28515625" style="58" customWidth="1"/>
    <col min="12799" max="12799" width="1.140625" style="58" customWidth="1"/>
    <col min="12800" max="12800" width="15.5703125" style="58" customWidth="1"/>
    <col min="12801" max="12801" width="7.7109375" style="58" customWidth="1"/>
    <col min="12802" max="12802" width="1.140625" style="58" customWidth="1"/>
    <col min="12803" max="12803" width="7.7109375" style="58" customWidth="1"/>
    <col min="12804" max="12804" width="72.28515625" style="58" customWidth="1"/>
    <col min="12805" max="12805" width="1.140625" style="58" customWidth="1"/>
    <col min="12806" max="12806" width="15.5703125" style="58" customWidth="1"/>
    <col min="12807" max="12807" width="7.7109375" style="58" customWidth="1"/>
    <col min="12808" max="12808" width="1.140625" style="58" customWidth="1"/>
    <col min="12809" max="12809" width="7.7109375" style="58" customWidth="1"/>
    <col min="12810" max="12810" width="72.28515625" style="58" customWidth="1"/>
    <col min="12811" max="12811" width="1.140625" style="58" customWidth="1"/>
    <col min="12812" max="12812" width="15.5703125" style="58" customWidth="1"/>
    <col min="12813" max="12813" width="7.7109375" style="58" customWidth="1"/>
    <col min="12814" max="12814" width="1.140625" style="58" customWidth="1"/>
    <col min="12815" max="12815" width="7.7109375" style="58" customWidth="1"/>
    <col min="12816" max="12816" width="72.28515625" style="58" customWidth="1"/>
    <col min="12817" max="12817" width="1.140625" style="58" customWidth="1"/>
    <col min="12818" max="12818" width="15.5703125" style="58" customWidth="1"/>
    <col min="12819" max="12819" width="7.7109375" style="58" customWidth="1"/>
    <col min="12820" max="12820" width="1.140625" style="58" customWidth="1"/>
    <col min="12821" max="12821" width="7.7109375" style="58" customWidth="1"/>
    <col min="12822" max="12822" width="72.28515625" style="58" customWidth="1"/>
    <col min="12823" max="12823" width="1.140625" style="58" customWidth="1"/>
    <col min="12824" max="12824" width="15.5703125" style="58" customWidth="1"/>
    <col min="12825" max="12825" width="7.7109375" style="58" customWidth="1"/>
    <col min="12826" max="12826" width="1.140625" style="58" customWidth="1"/>
    <col min="12827" max="12827" width="7.7109375" style="58" customWidth="1"/>
    <col min="12828" max="12828" width="72.28515625" style="58" customWidth="1"/>
    <col min="12829" max="12829" width="1.140625" style="58" customWidth="1"/>
    <col min="12830" max="12830" width="15.5703125" style="58" customWidth="1"/>
    <col min="12831" max="12831" width="7.7109375" style="58" customWidth="1"/>
    <col min="12832" max="12832" width="1.140625" style="58" customWidth="1"/>
    <col min="12833" max="12833" width="7.7109375" style="58" customWidth="1"/>
    <col min="12834" max="12834" width="72.28515625" style="58" customWidth="1"/>
    <col min="12835" max="12835" width="1.140625" style="58" customWidth="1"/>
    <col min="12836" max="12836" width="15.5703125" style="58" customWidth="1"/>
    <col min="12837" max="12837" width="7.7109375" style="58" customWidth="1"/>
    <col min="12838" max="12838" width="1.140625" style="58" customWidth="1"/>
    <col min="12839" max="12839" width="7.7109375" style="58" customWidth="1"/>
    <col min="12840" max="12840" width="72.28515625" style="58" customWidth="1"/>
    <col min="12841" max="12841" width="1.140625" style="58" customWidth="1"/>
    <col min="12842" max="12842" width="15.5703125" style="58" customWidth="1"/>
    <col min="12843" max="12843" width="7.7109375" style="58" customWidth="1"/>
    <col min="12844" max="12844" width="1.140625" style="58" customWidth="1"/>
    <col min="12845" max="12845" width="7.7109375" style="58" customWidth="1"/>
    <col min="12846" max="12846" width="72.28515625" style="58" customWidth="1"/>
    <col min="12847" max="12847" width="1.140625" style="58" customWidth="1"/>
    <col min="12848" max="12848" width="15.5703125" style="58" customWidth="1"/>
    <col min="12849" max="12849" width="7.7109375" style="58" customWidth="1"/>
    <col min="12850" max="12850" width="1.140625" style="58" customWidth="1"/>
    <col min="12851" max="12851" width="7.7109375" style="58" customWidth="1"/>
    <col min="12852" max="12852" width="72.28515625" style="58" customWidth="1"/>
    <col min="12853" max="12853" width="1.140625" style="58" customWidth="1"/>
    <col min="12854" max="12854" width="42" style="58" customWidth="1"/>
    <col min="12855" max="12855" width="9.140625" style="58" customWidth="1"/>
    <col min="12856" max="13032" width="9.140625" style="58"/>
    <col min="13033" max="13033" width="1.140625" style="58" customWidth="1"/>
    <col min="13034" max="13034" width="29.42578125" style="58" bestFit="1" customWidth="1"/>
    <col min="13035" max="13035" width="82.42578125" style="58" customWidth="1"/>
    <col min="13036" max="13036" width="11" style="58" bestFit="1" customWidth="1"/>
    <col min="13037" max="13037" width="1.140625" style="58" customWidth="1"/>
    <col min="13038" max="13038" width="15.5703125" style="58" customWidth="1"/>
    <col min="13039" max="13039" width="7.7109375" style="58" customWidth="1"/>
    <col min="13040" max="13040" width="1.140625" style="58" customWidth="1"/>
    <col min="13041" max="13041" width="7.7109375" style="58" customWidth="1"/>
    <col min="13042" max="13042" width="72.28515625" style="58" customWidth="1"/>
    <col min="13043" max="13043" width="1.140625" style="58" customWidth="1"/>
    <col min="13044" max="13044" width="15.5703125" style="58" customWidth="1"/>
    <col min="13045" max="13045" width="7.7109375" style="58" customWidth="1"/>
    <col min="13046" max="13046" width="1.140625" style="58" customWidth="1"/>
    <col min="13047" max="13047" width="7.7109375" style="58" customWidth="1"/>
    <col min="13048" max="13048" width="72.28515625" style="58" customWidth="1"/>
    <col min="13049" max="13049" width="1.140625" style="58" customWidth="1"/>
    <col min="13050" max="13050" width="15.5703125" style="58" customWidth="1"/>
    <col min="13051" max="13051" width="7.7109375" style="58" customWidth="1"/>
    <col min="13052" max="13052" width="1.140625" style="58" customWidth="1"/>
    <col min="13053" max="13053" width="7.7109375" style="58" customWidth="1"/>
    <col min="13054" max="13054" width="72.28515625" style="58" customWidth="1"/>
    <col min="13055" max="13055" width="1.140625" style="58" customWidth="1"/>
    <col min="13056" max="13056" width="15.5703125" style="58" customWidth="1"/>
    <col min="13057" max="13057" width="7.7109375" style="58" customWidth="1"/>
    <col min="13058" max="13058" width="1.140625" style="58" customWidth="1"/>
    <col min="13059" max="13059" width="7.7109375" style="58" customWidth="1"/>
    <col min="13060" max="13060" width="72.28515625" style="58" customWidth="1"/>
    <col min="13061" max="13061" width="1.140625" style="58" customWidth="1"/>
    <col min="13062" max="13062" width="15.5703125" style="58" customWidth="1"/>
    <col min="13063" max="13063" width="7.7109375" style="58" customWidth="1"/>
    <col min="13064" max="13064" width="1.140625" style="58" customWidth="1"/>
    <col min="13065" max="13065" width="7.7109375" style="58" customWidth="1"/>
    <col min="13066" max="13066" width="72.28515625" style="58" customWidth="1"/>
    <col min="13067" max="13067" width="1.140625" style="58" customWidth="1"/>
    <col min="13068" max="13068" width="15.5703125" style="58" customWidth="1"/>
    <col min="13069" max="13069" width="7.7109375" style="58" customWidth="1"/>
    <col min="13070" max="13070" width="1.140625" style="58" customWidth="1"/>
    <col min="13071" max="13071" width="7.7109375" style="58" customWidth="1"/>
    <col min="13072" max="13072" width="72.28515625" style="58" customWidth="1"/>
    <col min="13073" max="13073" width="1.140625" style="58" customWidth="1"/>
    <col min="13074" max="13074" width="15.5703125" style="58" customWidth="1"/>
    <col min="13075" max="13075" width="7.7109375" style="58" customWidth="1"/>
    <col min="13076" max="13076" width="1.140625" style="58" customWidth="1"/>
    <col min="13077" max="13077" width="7.7109375" style="58" customWidth="1"/>
    <col min="13078" max="13078" width="72.28515625" style="58" customWidth="1"/>
    <col min="13079" max="13079" width="1.140625" style="58" customWidth="1"/>
    <col min="13080" max="13080" width="15.5703125" style="58" customWidth="1"/>
    <col min="13081" max="13081" width="7.7109375" style="58" customWidth="1"/>
    <col min="13082" max="13082" width="1.140625" style="58" customWidth="1"/>
    <col min="13083" max="13083" width="7.7109375" style="58" customWidth="1"/>
    <col min="13084" max="13084" width="72.28515625" style="58" customWidth="1"/>
    <col min="13085" max="13085" width="1.140625" style="58" customWidth="1"/>
    <col min="13086" max="13086" width="15.5703125" style="58" customWidth="1"/>
    <col min="13087" max="13087" width="7.7109375" style="58" customWidth="1"/>
    <col min="13088" max="13088" width="1.140625" style="58" customWidth="1"/>
    <col min="13089" max="13089" width="7.7109375" style="58" customWidth="1"/>
    <col min="13090" max="13090" width="72.28515625" style="58" customWidth="1"/>
    <col min="13091" max="13091" width="1.140625" style="58" customWidth="1"/>
    <col min="13092" max="13092" width="15.5703125" style="58" customWidth="1"/>
    <col min="13093" max="13093" width="7.7109375" style="58" customWidth="1"/>
    <col min="13094" max="13094" width="1.140625" style="58" customWidth="1"/>
    <col min="13095" max="13095" width="7.7109375" style="58" customWidth="1"/>
    <col min="13096" max="13096" width="72.28515625" style="58" customWidth="1"/>
    <col min="13097" max="13097" width="1.140625" style="58" customWidth="1"/>
    <col min="13098" max="13098" width="15.5703125" style="58" customWidth="1"/>
    <col min="13099" max="13099" width="7.7109375" style="58" customWidth="1"/>
    <col min="13100" max="13100" width="1.140625" style="58" customWidth="1"/>
    <col min="13101" max="13101" width="7.7109375" style="58" customWidth="1"/>
    <col min="13102" max="13102" width="72.28515625" style="58" customWidth="1"/>
    <col min="13103" max="13103" width="1.140625" style="58" customWidth="1"/>
    <col min="13104" max="13104" width="15.5703125" style="58" customWidth="1"/>
    <col min="13105" max="13105" width="7.7109375" style="58" customWidth="1"/>
    <col min="13106" max="13106" width="1.140625" style="58" customWidth="1"/>
    <col min="13107" max="13107" width="7.7109375" style="58" customWidth="1"/>
    <col min="13108" max="13108" width="72.28515625" style="58" customWidth="1"/>
    <col min="13109" max="13109" width="1.140625" style="58" customWidth="1"/>
    <col min="13110" max="13110" width="42" style="58" customWidth="1"/>
    <col min="13111" max="13111" width="9.140625" style="58" customWidth="1"/>
    <col min="13112" max="13288" width="9.140625" style="58"/>
    <col min="13289" max="13289" width="1.140625" style="58" customWidth="1"/>
    <col min="13290" max="13290" width="29.42578125" style="58" bestFit="1" customWidth="1"/>
    <col min="13291" max="13291" width="82.42578125" style="58" customWidth="1"/>
    <col min="13292" max="13292" width="11" style="58" bestFit="1" customWidth="1"/>
    <col min="13293" max="13293" width="1.140625" style="58" customWidth="1"/>
    <col min="13294" max="13294" width="15.5703125" style="58" customWidth="1"/>
    <col min="13295" max="13295" width="7.7109375" style="58" customWidth="1"/>
    <col min="13296" max="13296" width="1.140625" style="58" customWidth="1"/>
    <col min="13297" max="13297" width="7.7109375" style="58" customWidth="1"/>
    <col min="13298" max="13298" width="72.28515625" style="58" customWidth="1"/>
    <col min="13299" max="13299" width="1.140625" style="58" customWidth="1"/>
    <col min="13300" max="13300" width="15.5703125" style="58" customWidth="1"/>
    <col min="13301" max="13301" width="7.7109375" style="58" customWidth="1"/>
    <col min="13302" max="13302" width="1.140625" style="58" customWidth="1"/>
    <col min="13303" max="13303" width="7.7109375" style="58" customWidth="1"/>
    <col min="13304" max="13304" width="72.28515625" style="58" customWidth="1"/>
    <col min="13305" max="13305" width="1.140625" style="58" customWidth="1"/>
    <col min="13306" max="13306" width="15.5703125" style="58" customWidth="1"/>
    <col min="13307" max="13307" width="7.7109375" style="58" customWidth="1"/>
    <col min="13308" max="13308" width="1.140625" style="58" customWidth="1"/>
    <col min="13309" max="13309" width="7.7109375" style="58" customWidth="1"/>
    <col min="13310" max="13310" width="72.28515625" style="58" customWidth="1"/>
    <col min="13311" max="13311" width="1.140625" style="58" customWidth="1"/>
    <col min="13312" max="13312" width="15.5703125" style="58" customWidth="1"/>
    <col min="13313" max="13313" width="7.7109375" style="58" customWidth="1"/>
    <col min="13314" max="13314" width="1.140625" style="58" customWidth="1"/>
    <col min="13315" max="13315" width="7.7109375" style="58" customWidth="1"/>
    <col min="13316" max="13316" width="72.28515625" style="58" customWidth="1"/>
    <col min="13317" max="13317" width="1.140625" style="58" customWidth="1"/>
    <col min="13318" max="13318" width="15.5703125" style="58" customWidth="1"/>
    <col min="13319" max="13319" width="7.7109375" style="58" customWidth="1"/>
    <col min="13320" max="13320" width="1.140625" style="58" customWidth="1"/>
    <col min="13321" max="13321" width="7.7109375" style="58" customWidth="1"/>
    <col min="13322" max="13322" width="72.28515625" style="58" customWidth="1"/>
    <col min="13323" max="13323" width="1.140625" style="58" customWidth="1"/>
    <col min="13324" max="13324" width="15.5703125" style="58" customWidth="1"/>
    <col min="13325" max="13325" width="7.7109375" style="58" customWidth="1"/>
    <col min="13326" max="13326" width="1.140625" style="58" customWidth="1"/>
    <col min="13327" max="13327" width="7.7109375" style="58" customWidth="1"/>
    <col min="13328" max="13328" width="72.28515625" style="58" customWidth="1"/>
    <col min="13329" max="13329" width="1.140625" style="58" customWidth="1"/>
    <col min="13330" max="13330" width="15.5703125" style="58" customWidth="1"/>
    <col min="13331" max="13331" width="7.7109375" style="58" customWidth="1"/>
    <col min="13332" max="13332" width="1.140625" style="58" customWidth="1"/>
    <col min="13333" max="13333" width="7.7109375" style="58" customWidth="1"/>
    <col min="13334" max="13334" width="72.28515625" style="58" customWidth="1"/>
    <col min="13335" max="13335" width="1.140625" style="58" customWidth="1"/>
    <col min="13336" max="13336" width="15.5703125" style="58" customWidth="1"/>
    <col min="13337" max="13337" width="7.7109375" style="58" customWidth="1"/>
    <col min="13338" max="13338" width="1.140625" style="58" customWidth="1"/>
    <col min="13339" max="13339" width="7.7109375" style="58" customWidth="1"/>
    <col min="13340" max="13340" width="72.28515625" style="58" customWidth="1"/>
    <col min="13341" max="13341" width="1.140625" style="58" customWidth="1"/>
    <col min="13342" max="13342" width="15.5703125" style="58" customWidth="1"/>
    <col min="13343" max="13343" width="7.7109375" style="58" customWidth="1"/>
    <col min="13344" max="13344" width="1.140625" style="58" customWidth="1"/>
    <col min="13345" max="13345" width="7.7109375" style="58" customWidth="1"/>
    <col min="13346" max="13346" width="72.28515625" style="58" customWidth="1"/>
    <col min="13347" max="13347" width="1.140625" style="58" customWidth="1"/>
    <col min="13348" max="13348" width="15.5703125" style="58" customWidth="1"/>
    <col min="13349" max="13349" width="7.7109375" style="58" customWidth="1"/>
    <col min="13350" max="13350" width="1.140625" style="58" customWidth="1"/>
    <col min="13351" max="13351" width="7.7109375" style="58" customWidth="1"/>
    <col min="13352" max="13352" width="72.28515625" style="58" customWidth="1"/>
    <col min="13353" max="13353" width="1.140625" style="58" customWidth="1"/>
    <col min="13354" max="13354" width="15.5703125" style="58" customWidth="1"/>
    <col min="13355" max="13355" width="7.7109375" style="58" customWidth="1"/>
    <col min="13356" max="13356" width="1.140625" style="58" customWidth="1"/>
    <col min="13357" max="13357" width="7.7109375" style="58" customWidth="1"/>
    <col min="13358" max="13358" width="72.28515625" style="58" customWidth="1"/>
    <col min="13359" max="13359" width="1.140625" style="58" customWidth="1"/>
    <col min="13360" max="13360" width="15.5703125" style="58" customWidth="1"/>
    <col min="13361" max="13361" width="7.7109375" style="58" customWidth="1"/>
    <col min="13362" max="13362" width="1.140625" style="58" customWidth="1"/>
    <col min="13363" max="13363" width="7.7109375" style="58" customWidth="1"/>
    <col min="13364" max="13364" width="72.28515625" style="58" customWidth="1"/>
    <col min="13365" max="13365" width="1.140625" style="58" customWidth="1"/>
    <col min="13366" max="13366" width="42" style="58" customWidth="1"/>
    <col min="13367" max="13367" width="9.140625" style="58" customWidth="1"/>
    <col min="13368" max="13544" width="9.140625" style="58"/>
    <col min="13545" max="13545" width="1.140625" style="58" customWidth="1"/>
    <col min="13546" max="13546" width="29.42578125" style="58" bestFit="1" customWidth="1"/>
    <col min="13547" max="13547" width="82.42578125" style="58" customWidth="1"/>
    <col min="13548" max="13548" width="11" style="58" bestFit="1" customWidth="1"/>
    <col min="13549" max="13549" width="1.140625" style="58" customWidth="1"/>
    <col min="13550" max="13550" width="15.5703125" style="58" customWidth="1"/>
    <col min="13551" max="13551" width="7.7109375" style="58" customWidth="1"/>
    <col min="13552" max="13552" width="1.140625" style="58" customWidth="1"/>
    <col min="13553" max="13553" width="7.7109375" style="58" customWidth="1"/>
    <col min="13554" max="13554" width="72.28515625" style="58" customWidth="1"/>
    <col min="13555" max="13555" width="1.140625" style="58" customWidth="1"/>
    <col min="13556" max="13556" width="15.5703125" style="58" customWidth="1"/>
    <col min="13557" max="13557" width="7.7109375" style="58" customWidth="1"/>
    <col min="13558" max="13558" width="1.140625" style="58" customWidth="1"/>
    <col min="13559" max="13559" width="7.7109375" style="58" customWidth="1"/>
    <col min="13560" max="13560" width="72.28515625" style="58" customWidth="1"/>
    <col min="13561" max="13561" width="1.140625" style="58" customWidth="1"/>
    <col min="13562" max="13562" width="15.5703125" style="58" customWidth="1"/>
    <col min="13563" max="13563" width="7.7109375" style="58" customWidth="1"/>
    <col min="13564" max="13564" width="1.140625" style="58" customWidth="1"/>
    <col min="13565" max="13565" width="7.7109375" style="58" customWidth="1"/>
    <col min="13566" max="13566" width="72.28515625" style="58" customWidth="1"/>
    <col min="13567" max="13567" width="1.140625" style="58" customWidth="1"/>
    <col min="13568" max="13568" width="15.5703125" style="58" customWidth="1"/>
    <col min="13569" max="13569" width="7.7109375" style="58" customWidth="1"/>
    <col min="13570" max="13570" width="1.140625" style="58" customWidth="1"/>
    <col min="13571" max="13571" width="7.7109375" style="58" customWidth="1"/>
    <col min="13572" max="13572" width="72.28515625" style="58" customWidth="1"/>
    <col min="13573" max="13573" width="1.140625" style="58" customWidth="1"/>
    <col min="13574" max="13574" width="15.5703125" style="58" customWidth="1"/>
    <col min="13575" max="13575" width="7.7109375" style="58" customWidth="1"/>
    <col min="13576" max="13576" width="1.140625" style="58" customWidth="1"/>
    <col min="13577" max="13577" width="7.7109375" style="58" customWidth="1"/>
    <col min="13578" max="13578" width="72.28515625" style="58" customWidth="1"/>
    <col min="13579" max="13579" width="1.140625" style="58" customWidth="1"/>
    <col min="13580" max="13580" width="15.5703125" style="58" customWidth="1"/>
    <col min="13581" max="13581" width="7.7109375" style="58" customWidth="1"/>
    <col min="13582" max="13582" width="1.140625" style="58" customWidth="1"/>
    <col min="13583" max="13583" width="7.7109375" style="58" customWidth="1"/>
    <col min="13584" max="13584" width="72.28515625" style="58" customWidth="1"/>
    <col min="13585" max="13585" width="1.140625" style="58" customWidth="1"/>
    <col min="13586" max="13586" width="15.5703125" style="58" customWidth="1"/>
    <col min="13587" max="13587" width="7.7109375" style="58" customWidth="1"/>
    <col min="13588" max="13588" width="1.140625" style="58" customWidth="1"/>
    <col min="13589" max="13589" width="7.7109375" style="58" customWidth="1"/>
    <col min="13590" max="13590" width="72.28515625" style="58" customWidth="1"/>
    <col min="13591" max="13591" width="1.140625" style="58" customWidth="1"/>
    <col min="13592" max="13592" width="15.5703125" style="58" customWidth="1"/>
    <col min="13593" max="13593" width="7.7109375" style="58" customWidth="1"/>
    <col min="13594" max="13594" width="1.140625" style="58" customWidth="1"/>
    <col min="13595" max="13595" width="7.7109375" style="58" customWidth="1"/>
    <col min="13596" max="13596" width="72.28515625" style="58" customWidth="1"/>
    <col min="13597" max="13597" width="1.140625" style="58" customWidth="1"/>
    <col min="13598" max="13598" width="15.5703125" style="58" customWidth="1"/>
    <col min="13599" max="13599" width="7.7109375" style="58" customWidth="1"/>
    <col min="13600" max="13600" width="1.140625" style="58" customWidth="1"/>
    <col min="13601" max="13601" width="7.7109375" style="58" customWidth="1"/>
    <col min="13602" max="13602" width="72.28515625" style="58" customWidth="1"/>
    <col min="13603" max="13603" width="1.140625" style="58" customWidth="1"/>
    <col min="13604" max="13604" width="15.5703125" style="58" customWidth="1"/>
    <col min="13605" max="13605" width="7.7109375" style="58" customWidth="1"/>
    <col min="13606" max="13606" width="1.140625" style="58" customWidth="1"/>
    <col min="13607" max="13607" width="7.7109375" style="58" customWidth="1"/>
    <col min="13608" max="13608" width="72.28515625" style="58" customWidth="1"/>
    <col min="13609" max="13609" width="1.140625" style="58" customWidth="1"/>
    <col min="13610" max="13610" width="15.5703125" style="58" customWidth="1"/>
    <col min="13611" max="13611" width="7.7109375" style="58" customWidth="1"/>
    <col min="13612" max="13612" width="1.140625" style="58" customWidth="1"/>
    <col min="13613" max="13613" width="7.7109375" style="58" customWidth="1"/>
    <col min="13614" max="13614" width="72.28515625" style="58" customWidth="1"/>
    <col min="13615" max="13615" width="1.140625" style="58" customWidth="1"/>
    <col min="13616" max="13616" width="15.5703125" style="58" customWidth="1"/>
    <col min="13617" max="13617" width="7.7109375" style="58" customWidth="1"/>
    <col min="13618" max="13618" width="1.140625" style="58" customWidth="1"/>
    <col min="13619" max="13619" width="7.7109375" style="58" customWidth="1"/>
    <col min="13620" max="13620" width="72.28515625" style="58" customWidth="1"/>
    <col min="13621" max="13621" width="1.140625" style="58" customWidth="1"/>
    <col min="13622" max="13622" width="42" style="58" customWidth="1"/>
    <col min="13623" max="13623" width="9.140625" style="58" customWidth="1"/>
    <col min="13624" max="13800" width="9.140625" style="58"/>
    <col min="13801" max="13801" width="1.140625" style="58" customWidth="1"/>
    <col min="13802" max="13802" width="29.42578125" style="58" bestFit="1" customWidth="1"/>
    <col min="13803" max="13803" width="82.42578125" style="58" customWidth="1"/>
    <col min="13804" max="13804" width="11" style="58" bestFit="1" customWidth="1"/>
    <col min="13805" max="13805" width="1.140625" style="58" customWidth="1"/>
    <col min="13806" max="13806" width="15.5703125" style="58" customWidth="1"/>
    <col min="13807" max="13807" width="7.7109375" style="58" customWidth="1"/>
    <col min="13808" max="13808" width="1.140625" style="58" customWidth="1"/>
    <col min="13809" max="13809" width="7.7109375" style="58" customWidth="1"/>
    <col min="13810" max="13810" width="72.28515625" style="58" customWidth="1"/>
    <col min="13811" max="13811" width="1.140625" style="58" customWidth="1"/>
    <col min="13812" max="13812" width="15.5703125" style="58" customWidth="1"/>
    <col min="13813" max="13813" width="7.7109375" style="58" customWidth="1"/>
    <col min="13814" max="13814" width="1.140625" style="58" customWidth="1"/>
    <col min="13815" max="13815" width="7.7109375" style="58" customWidth="1"/>
    <col min="13816" max="13816" width="72.28515625" style="58" customWidth="1"/>
    <col min="13817" max="13817" width="1.140625" style="58" customWidth="1"/>
    <col min="13818" max="13818" width="15.5703125" style="58" customWidth="1"/>
    <col min="13819" max="13819" width="7.7109375" style="58" customWidth="1"/>
    <col min="13820" max="13820" width="1.140625" style="58" customWidth="1"/>
    <col min="13821" max="13821" width="7.7109375" style="58" customWidth="1"/>
    <col min="13822" max="13822" width="72.28515625" style="58" customWidth="1"/>
    <col min="13823" max="13823" width="1.140625" style="58" customWidth="1"/>
    <col min="13824" max="13824" width="15.5703125" style="58" customWidth="1"/>
    <col min="13825" max="13825" width="7.7109375" style="58" customWidth="1"/>
    <col min="13826" max="13826" width="1.140625" style="58" customWidth="1"/>
    <col min="13827" max="13827" width="7.7109375" style="58" customWidth="1"/>
    <col min="13828" max="13828" width="72.28515625" style="58" customWidth="1"/>
    <col min="13829" max="13829" width="1.140625" style="58" customWidth="1"/>
    <col min="13830" max="13830" width="15.5703125" style="58" customWidth="1"/>
    <col min="13831" max="13831" width="7.7109375" style="58" customWidth="1"/>
    <col min="13832" max="13832" width="1.140625" style="58" customWidth="1"/>
    <col min="13833" max="13833" width="7.7109375" style="58" customWidth="1"/>
    <col min="13834" max="13834" width="72.28515625" style="58" customWidth="1"/>
    <col min="13835" max="13835" width="1.140625" style="58" customWidth="1"/>
    <col min="13836" max="13836" width="15.5703125" style="58" customWidth="1"/>
    <col min="13837" max="13837" width="7.7109375" style="58" customWidth="1"/>
    <col min="13838" max="13838" width="1.140625" style="58" customWidth="1"/>
    <col min="13839" max="13839" width="7.7109375" style="58" customWidth="1"/>
    <col min="13840" max="13840" width="72.28515625" style="58" customWidth="1"/>
    <col min="13841" max="13841" width="1.140625" style="58" customWidth="1"/>
    <col min="13842" max="13842" width="15.5703125" style="58" customWidth="1"/>
    <col min="13843" max="13843" width="7.7109375" style="58" customWidth="1"/>
    <col min="13844" max="13844" width="1.140625" style="58" customWidth="1"/>
    <col min="13845" max="13845" width="7.7109375" style="58" customWidth="1"/>
    <col min="13846" max="13846" width="72.28515625" style="58" customWidth="1"/>
    <col min="13847" max="13847" width="1.140625" style="58" customWidth="1"/>
    <col min="13848" max="13848" width="15.5703125" style="58" customWidth="1"/>
    <col min="13849" max="13849" width="7.7109375" style="58" customWidth="1"/>
    <col min="13850" max="13850" width="1.140625" style="58" customWidth="1"/>
    <col min="13851" max="13851" width="7.7109375" style="58" customWidth="1"/>
    <col min="13852" max="13852" width="72.28515625" style="58" customWidth="1"/>
    <col min="13853" max="13853" width="1.140625" style="58" customWidth="1"/>
    <col min="13854" max="13854" width="15.5703125" style="58" customWidth="1"/>
    <col min="13855" max="13855" width="7.7109375" style="58" customWidth="1"/>
    <col min="13856" max="13856" width="1.140625" style="58" customWidth="1"/>
    <col min="13857" max="13857" width="7.7109375" style="58" customWidth="1"/>
    <col min="13858" max="13858" width="72.28515625" style="58" customWidth="1"/>
    <col min="13859" max="13859" width="1.140625" style="58" customWidth="1"/>
    <col min="13860" max="13860" width="15.5703125" style="58" customWidth="1"/>
    <col min="13861" max="13861" width="7.7109375" style="58" customWidth="1"/>
    <col min="13862" max="13862" width="1.140625" style="58" customWidth="1"/>
    <col min="13863" max="13863" width="7.7109375" style="58" customWidth="1"/>
    <col min="13864" max="13864" width="72.28515625" style="58" customWidth="1"/>
    <col min="13865" max="13865" width="1.140625" style="58" customWidth="1"/>
    <col min="13866" max="13866" width="15.5703125" style="58" customWidth="1"/>
    <col min="13867" max="13867" width="7.7109375" style="58" customWidth="1"/>
    <col min="13868" max="13868" width="1.140625" style="58" customWidth="1"/>
    <col min="13869" max="13869" width="7.7109375" style="58" customWidth="1"/>
    <col min="13870" max="13870" width="72.28515625" style="58" customWidth="1"/>
    <col min="13871" max="13871" width="1.140625" style="58" customWidth="1"/>
    <col min="13872" max="13872" width="15.5703125" style="58" customWidth="1"/>
    <col min="13873" max="13873" width="7.7109375" style="58" customWidth="1"/>
    <col min="13874" max="13874" width="1.140625" style="58" customWidth="1"/>
    <col min="13875" max="13875" width="7.7109375" style="58" customWidth="1"/>
    <col min="13876" max="13876" width="72.28515625" style="58" customWidth="1"/>
    <col min="13877" max="13877" width="1.140625" style="58" customWidth="1"/>
    <col min="13878" max="13878" width="42" style="58" customWidth="1"/>
    <col min="13879" max="13879" width="9.140625" style="58" customWidth="1"/>
    <col min="13880" max="14056" width="9.140625" style="58"/>
    <col min="14057" max="14057" width="1.140625" style="58" customWidth="1"/>
    <col min="14058" max="14058" width="29.42578125" style="58" bestFit="1" customWidth="1"/>
    <col min="14059" max="14059" width="82.42578125" style="58" customWidth="1"/>
    <col min="14060" max="14060" width="11" style="58" bestFit="1" customWidth="1"/>
    <col min="14061" max="14061" width="1.140625" style="58" customWidth="1"/>
    <col min="14062" max="14062" width="15.5703125" style="58" customWidth="1"/>
    <col min="14063" max="14063" width="7.7109375" style="58" customWidth="1"/>
    <col min="14064" max="14064" width="1.140625" style="58" customWidth="1"/>
    <col min="14065" max="14065" width="7.7109375" style="58" customWidth="1"/>
    <col min="14066" max="14066" width="72.28515625" style="58" customWidth="1"/>
    <col min="14067" max="14067" width="1.140625" style="58" customWidth="1"/>
    <col min="14068" max="14068" width="15.5703125" style="58" customWidth="1"/>
    <col min="14069" max="14069" width="7.7109375" style="58" customWidth="1"/>
    <col min="14070" max="14070" width="1.140625" style="58" customWidth="1"/>
    <col min="14071" max="14071" width="7.7109375" style="58" customWidth="1"/>
    <col min="14072" max="14072" width="72.28515625" style="58" customWidth="1"/>
    <col min="14073" max="14073" width="1.140625" style="58" customWidth="1"/>
    <col min="14074" max="14074" width="15.5703125" style="58" customWidth="1"/>
    <col min="14075" max="14075" width="7.7109375" style="58" customWidth="1"/>
    <col min="14076" max="14076" width="1.140625" style="58" customWidth="1"/>
    <col min="14077" max="14077" width="7.7109375" style="58" customWidth="1"/>
    <col min="14078" max="14078" width="72.28515625" style="58" customWidth="1"/>
    <col min="14079" max="14079" width="1.140625" style="58" customWidth="1"/>
    <col min="14080" max="14080" width="15.5703125" style="58" customWidth="1"/>
    <col min="14081" max="14081" width="7.7109375" style="58" customWidth="1"/>
    <col min="14082" max="14082" width="1.140625" style="58" customWidth="1"/>
    <col min="14083" max="14083" width="7.7109375" style="58" customWidth="1"/>
    <col min="14084" max="14084" width="72.28515625" style="58" customWidth="1"/>
    <col min="14085" max="14085" width="1.140625" style="58" customWidth="1"/>
    <col min="14086" max="14086" width="15.5703125" style="58" customWidth="1"/>
    <col min="14087" max="14087" width="7.7109375" style="58" customWidth="1"/>
    <col min="14088" max="14088" width="1.140625" style="58" customWidth="1"/>
    <col min="14089" max="14089" width="7.7109375" style="58" customWidth="1"/>
    <col min="14090" max="14090" width="72.28515625" style="58" customWidth="1"/>
    <col min="14091" max="14091" width="1.140625" style="58" customWidth="1"/>
    <col min="14092" max="14092" width="15.5703125" style="58" customWidth="1"/>
    <col min="14093" max="14093" width="7.7109375" style="58" customWidth="1"/>
    <col min="14094" max="14094" width="1.140625" style="58" customWidth="1"/>
    <col min="14095" max="14095" width="7.7109375" style="58" customWidth="1"/>
    <col min="14096" max="14096" width="72.28515625" style="58" customWidth="1"/>
    <col min="14097" max="14097" width="1.140625" style="58" customWidth="1"/>
    <col min="14098" max="14098" width="15.5703125" style="58" customWidth="1"/>
    <col min="14099" max="14099" width="7.7109375" style="58" customWidth="1"/>
    <col min="14100" max="14100" width="1.140625" style="58" customWidth="1"/>
    <col min="14101" max="14101" width="7.7109375" style="58" customWidth="1"/>
    <col min="14102" max="14102" width="72.28515625" style="58" customWidth="1"/>
    <col min="14103" max="14103" width="1.140625" style="58" customWidth="1"/>
    <col min="14104" max="14104" width="15.5703125" style="58" customWidth="1"/>
    <col min="14105" max="14105" width="7.7109375" style="58" customWidth="1"/>
    <col min="14106" max="14106" width="1.140625" style="58" customWidth="1"/>
    <col min="14107" max="14107" width="7.7109375" style="58" customWidth="1"/>
    <col min="14108" max="14108" width="72.28515625" style="58" customWidth="1"/>
    <col min="14109" max="14109" width="1.140625" style="58" customWidth="1"/>
    <col min="14110" max="14110" width="15.5703125" style="58" customWidth="1"/>
    <col min="14111" max="14111" width="7.7109375" style="58" customWidth="1"/>
    <col min="14112" max="14112" width="1.140625" style="58" customWidth="1"/>
    <col min="14113" max="14113" width="7.7109375" style="58" customWidth="1"/>
    <col min="14114" max="14114" width="72.28515625" style="58" customWidth="1"/>
    <col min="14115" max="14115" width="1.140625" style="58" customWidth="1"/>
    <col min="14116" max="14116" width="15.5703125" style="58" customWidth="1"/>
    <col min="14117" max="14117" width="7.7109375" style="58" customWidth="1"/>
    <col min="14118" max="14118" width="1.140625" style="58" customWidth="1"/>
    <col min="14119" max="14119" width="7.7109375" style="58" customWidth="1"/>
    <col min="14120" max="14120" width="72.28515625" style="58" customWidth="1"/>
    <col min="14121" max="14121" width="1.140625" style="58" customWidth="1"/>
    <col min="14122" max="14122" width="15.5703125" style="58" customWidth="1"/>
    <col min="14123" max="14123" width="7.7109375" style="58" customWidth="1"/>
    <col min="14124" max="14124" width="1.140625" style="58" customWidth="1"/>
    <col min="14125" max="14125" width="7.7109375" style="58" customWidth="1"/>
    <col min="14126" max="14126" width="72.28515625" style="58" customWidth="1"/>
    <col min="14127" max="14127" width="1.140625" style="58" customWidth="1"/>
    <col min="14128" max="14128" width="15.5703125" style="58" customWidth="1"/>
    <col min="14129" max="14129" width="7.7109375" style="58" customWidth="1"/>
    <col min="14130" max="14130" width="1.140625" style="58" customWidth="1"/>
    <col min="14131" max="14131" width="7.7109375" style="58" customWidth="1"/>
    <col min="14132" max="14132" width="72.28515625" style="58" customWidth="1"/>
    <col min="14133" max="14133" width="1.140625" style="58" customWidth="1"/>
    <col min="14134" max="14134" width="42" style="58" customWidth="1"/>
    <col min="14135" max="14135" width="9.140625" style="58" customWidth="1"/>
    <col min="14136" max="14312" width="9.140625" style="58"/>
    <col min="14313" max="14313" width="1.140625" style="58" customWidth="1"/>
    <col min="14314" max="14314" width="29.42578125" style="58" bestFit="1" customWidth="1"/>
    <col min="14315" max="14315" width="82.42578125" style="58" customWidth="1"/>
    <col min="14316" max="14316" width="11" style="58" bestFit="1" customWidth="1"/>
    <col min="14317" max="14317" width="1.140625" style="58" customWidth="1"/>
    <col min="14318" max="14318" width="15.5703125" style="58" customWidth="1"/>
    <col min="14319" max="14319" width="7.7109375" style="58" customWidth="1"/>
    <col min="14320" max="14320" width="1.140625" style="58" customWidth="1"/>
    <col min="14321" max="14321" width="7.7109375" style="58" customWidth="1"/>
    <col min="14322" max="14322" width="72.28515625" style="58" customWidth="1"/>
    <col min="14323" max="14323" width="1.140625" style="58" customWidth="1"/>
    <col min="14324" max="14324" width="15.5703125" style="58" customWidth="1"/>
    <col min="14325" max="14325" width="7.7109375" style="58" customWidth="1"/>
    <col min="14326" max="14326" width="1.140625" style="58" customWidth="1"/>
    <col min="14327" max="14327" width="7.7109375" style="58" customWidth="1"/>
    <col min="14328" max="14328" width="72.28515625" style="58" customWidth="1"/>
    <col min="14329" max="14329" width="1.140625" style="58" customWidth="1"/>
    <col min="14330" max="14330" width="15.5703125" style="58" customWidth="1"/>
    <col min="14331" max="14331" width="7.7109375" style="58" customWidth="1"/>
    <col min="14332" max="14332" width="1.140625" style="58" customWidth="1"/>
    <col min="14333" max="14333" width="7.7109375" style="58" customWidth="1"/>
    <col min="14334" max="14334" width="72.28515625" style="58" customWidth="1"/>
    <col min="14335" max="14335" width="1.140625" style="58" customWidth="1"/>
    <col min="14336" max="14336" width="15.5703125" style="58" customWidth="1"/>
    <col min="14337" max="14337" width="7.7109375" style="58" customWidth="1"/>
    <col min="14338" max="14338" width="1.140625" style="58" customWidth="1"/>
    <col min="14339" max="14339" width="7.7109375" style="58" customWidth="1"/>
    <col min="14340" max="14340" width="72.28515625" style="58" customWidth="1"/>
    <col min="14341" max="14341" width="1.140625" style="58" customWidth="1"/>
    <col min="14342" max="14342" width="15.5703125" style="58" customWidth="1"/>
    <col min="14343" max="14343" width="7.7109375" style="58" customWidth="1"/>
    <col min="14344" max="14344" width="1.140625" style="58" customWidth="1"/>
    <col min="14345" max="14345" width="7.7109375" style="58" customWidth="1"/>
    <col min="14346" max="14346" width="72.28515625" style="58" customWidth="1"/>
    <col min="14347" max="14347" width="1.140625" style="58" customWidth="1"/>
    <col min="14348" max="14348" width="15.5703125" style="58" customWidth="1"/>
    <col min="14349" max="14349" width="7.7109375" style="58" customWidth="1"/>
    <col min="14350" max="14350" width="1.140625" style="58" customWidth="1"/>
    <col min="14351" max="14351" width="7.7109375" style="58" customWidth="1"/>
    <col min="14352" max="14352" width="72.28515625" style="58" customWidth="1"/>
    <col min="14353" max="14353" width="1.140625" style="58" customWidth="1"/>
    <col min="14354" max="14354" width="15.5703125" style="58" customWidth="1"/>
    <col min="14355" max="14355" width="7.7109375" style="58" customWidth="1"/>
    <col min="14356" max="14356" width="1.140625" style="58" customWidth="1"/>
    <col min="14357" max="14357" width="7.7109375" style="58" customWidth="1"/>
    <col min="14358" max="14358" width="72.28515625" style="58" customWidth="1"/>
    <col min="14359" max="14359" width="1.140625" style="58" customWidth="1"/>
    <col min="14360" max="14360" width="15.5703125" style="58" customWidth="1"/>
    <col min="14361" max="14361" width="7.7109375" style="58" customWidth="1"/>
    <col min="14362" max="14362" width="1.140625" style="58" customWidth="1"/>
    <col min="14363" max="14363" width="7.7109375" style="58" customWidth="1"/>
    <col min="14364" max="14364" width="72.28515625" style="58" customWidth="1"/>
    <col min="14365" max="14365" width="1.140625" style="58" customWidth="1"/>
    <col min="14366" max="14366" width="15.5703125" style="58" customWidth="1"/>
    <col min="14367" max="14367" width="7.7109375" style="58" customWidth="1"/>
    <col min="14368" max="14368" width="1.140625" style="58" customWidth="1"/>
    <col min="14369" max="14369" width="7.7109375" style="58" customWidth="1"/>
    <col min="14370" max="14370" width="72.28515625" style="58" customWidth="1"/>
    <col min="14371" max="14371" width="1.140625" style="58" customWidth="1"/>
    <col min="14372" max="14372" width="15.5703125" style="58" customWidth="1"/>
    <col min="14373" max="14373" width="7.7109375" style="58" customWidth="1"/>
    <col min="14374" max="14374" width="1.140625" style="58" customWidth="1"/>
    <col min="14375" max="14375" width="7.7109375" style="58" customWidth="1"/>
    <col min="14376" max="14376" width="72.28515625" style="58" customWidth="1"/>
    <col min="14377" max="14377" width="1.140625" style="58" customWidth="1"/>
    <col min="14378" max="14378" width="15.5703125" style="58" customWidth="1"/>
    <col min="14379" max="14379" width="7.7109375" style="58" customWidth="1"/>
    <col min="14380" max="14380" width="1.140625" style="58" customWidth="1"/>
    <col min="14381" max="14381" width="7.7109375" style="58" customWidth="1"/>
    <col min="14382" max="14382" width="72.28515625" style="58" customWidth="1"/>
    <col min="14383" max="14383" width="1.140625" style="58" customWidth="1"/>
    <col min="14384" max="14384" width="15.5703125" style="58" customWidth="1"/>
    <col min="14385" max="14385" width="7.7109375" style="58" customWidth="1"/>
    <col min="14386" max="14386" width="1.140625" style="58" customWidth="1"/>
    <col min="14387" max="14387" width="7.7109375" style="58" customWidth="1"/>
    <col min="14388" max="14388" width="72.28515625" style="58" customWidth="1"/>
    <col min="14389" max="14389" width="1.140625" style="58" customWidth="1"/>
    <col min="14390" max="14390" width="42" style="58" customWidth="1"/>
    <col min="14391" max="14391" width="9.140625" style="58" customWidth="1"/>
    <col min="14392" max="14568" width="9.140625" style="58"/>
    <col min="14569" max="14569" width="1.140625" style="58" customWidth="1"/>
    <col min="14570" max="14570" width="29.42578125" style="58" bestFit="1" customWidth="1"/>
    <col min="14571" max="14571" width="82.42578125" style="58" customWidth="1"/>
    <col min="14572" max="14572" width="11" style="58" bestFit="1" customWidth="1"/>
    <col min="14573" max="14573" width="1.140625" style="58" customWidth="1"/>
    <col min="14574" max="14574" width="15.5703125" style="58" customWidth="1"/>
    <col min="14575" max="14575" width="7.7109375" style="58" customWidth="1"/>
    <col min="14576" max="14576" width="1.140625" style="58" customWidth="1"/>
    <col min="14577" max="14577" width="7.7109375" style="58" customWidth="1"/>
    <col min="14578" max="14578" width="72.28515625" style="58" customWidth="1"/>
    <col min="14579" max="14579" width="1.140625" style="58" customWidth="1"/>
    <col min="14580" max="14580" width="15.5703125" style="58" customWidth="1"/>
    <col min="14581" max="14581" width="7.7109375" style="58" customWidth="1"/>
    <col min="14582" max="14582" width="1.140625" style="58" customWidth="1"/>
    <col min="14583" max="14583" width="7.7109375" style="58" customWidth="1"/>
    <col min="14584" max="14584" width="72.28515625" style="58" customWidth="1"/>
    <col min="14585" max="14585" width="1.140625" style="58" customWidth="1"/>
    <col min="14586" max="14586" width="15.5703125" style="58" customWidth="1"/>
    <col min="14587" max="14587" width="7.7109375" style="58" customWidth="1"/>
    <col min="14588" max="14588" width="1.140625" style="58" customWidth="1"/>
    <col min="14589" max="14589" width="7.7109375" style="58" customWidth="1"/>
    <col min="14590" max="14590" width="72.28515625" style="58" customWidth="1"/>
    <col min="14591" max="14591" width="1.140625" style="58" customWidth="1"/>
    <col min="14592" max="14592" width="15.5703125" style="58" customWidth="1"/>
    <col min="14593" max="14593" width="7.7109375" style="58" customWidth="1"/>
    <col min="14594" max="14594" width="1.140625" style="58" customWidth="1"/>
    <col min="14595" max="14595" width="7.7109375" style="58" customWidth="1"/>
    <col min="14596" max="14596" width="72.28515625" style="58" customWidth="1"/>
    <col min="14597" max="14597" width="1.140625" style="58" customWidth="1"/>
    <col min="14598" max="14598" width="15.5703125" style="58" customWidth="1"/>
    <col min="14599" max="14599" width="7.7109375" style="58" customWidth="1"/>
    <col min="14600" max="14600" width="1.140625" style="58" customWidth="1"/>
    <col min="14601" max="14601" width="7.7109375" style="58" customWidth="1"/>
    <col min="14602" max="14602" width="72.28515625" style="58" customWidth="1"/>
    <col min="14603" max="14603" width="1.140625" style="58" customWidth="1"/>
    <col min="14604" max="14604" width="15.5703125" style="58" customWidth="1"/>
    <col min="14605" max="14605" width="7.7109375" style="58" customWidth="1"/>
    <col min="14606" max="14606" width="1.140625" style="58" customWidth="1"/>
    <col min="14607" max="14607" width="7.7109375" style="58" customWidth="1"/>
    <col min="14608" max="14608" width="72.28515625" style="58" customWidth="1"/>
    <col min="14609" max="14609" width="1.140625" style="58" customWidth="1"/>
    <col min="14610" max="14610" width="15.5703125" style="58" customWidth="1"/>
    <col min="14611" max="14611" width="7.7109375" style="58" customWidth="1"/>
    <col min="14612" max="14612" width="1.140625" style="58" customWidth="1"/>
    <col min="14613" max="14613" width="7.7109375" style="58" customWidth="1"/>
    <col min="14614" max="14614" width="72.28515625" style="58" customWidth="1"/>
    <col min="14615" max="14615" width="1.140625" style="58" customWidth="1"/>
    <col min="14616" max="14616" width="15.5703125" style="58" customWidth="1"/>
    <col min="14617" max="14617" width="7.7109375" style="58" customWidth="1"/>
    <col min="14618" max="14618" width="1.140625" style="58" customWidth="1"/>
    <col min="14619" max="14619" width="7.7109375" style="58" customWidth="1"/>
    <col min="14620" max="14620" width="72.28515625" style="58" customWidth="1"/>
    <col min="14621" max="14621" width="1.140625" style="58" customWidth="1"/>
    <col min="14622" max="14622" width="15.5703125" style="58" customWidth="1"/>
    <col min="14623" max="14623" width="7.7109375" style="58" customWidth="1"/>
    <col min="14624" max="14624" width="1.140625" style="58" customWidth="1"/>
    <col min="14625" max="14625" width="7.7109375" style="58" customWidth="1"/>
    <col min="14626" max="14626" width="72.28515625" style="58" customWidth="1"/>
    <col min="14627" max="14627" width="1.140625" style="58" customWidth="1"/>
    <col min="14628" max="14628" width="15.5703125" style="58" customWidth="1"/>
    <col min="14629" max="14629" width="7.7109375" style="58" customWidth="1"/>
    <col min="14630" max="14630" width="1.140625" style="58" customWidth="1"/>
    <col min="14631" max="14631" width="7.7109375" style="58" customWidth="1"/>
    <col min="14632" max="14632" width="72.28515625" style="58" customWidth="1"/>
    <col min="14633" max="14633" width="1.140625" style="58" customWidth="1"/>
    <col min="14634" max="14634" width="15.5703125" style="58" customWidth="1"/>
    <col min="14635" max="14635" width="7.7109375" style="58" customWidth="1"/>
    <col min="14636" max="14636" width="1.140625" style="58" customWidth="1"/>
    <col min="14637" max="14637" width="7.7109375" style="58" customWidth="1"/>
    <col min="14638" max="14638" width="72.28515625" style="58" customWidth="1"/>
    <col min="14639" max="14639" width="1.140625" style="58" customWidth="1"/>
    <col min="14640" max="14640" width="15.5703125" style="58" customWidth="1"/>
    <col min="14641" max="14641" width="7.7109375" style="58" customWidth="1"/>
    <col min="14642" max="14642" width="1.140625" style="58" customWidth="1"/>
    <col min="14643" max="14643" width="7.7109375" style="58" customWidth="1"/>
    <col min="14644" max="14644" width="72.28515625" style="58" customWidth="1"/>
    <col min="14645" max="14645" width="1.140625" style="58" customWidth="1"/>
    <col min="14646" max="14646" width="42" style="58" customWidth="1"/>
    <col min="14647" max="14647" width="9.140625" style="58" customWidth="1"/>
    <col min="14648" max="14824" width="9.140625" style="58"/>
    <col min="14825" max="14825" width="1.140625" style="58" customWidth="1"/>
    <col min="14826" max="14826" width="29.42578125" style="58" bestFit="1" customWidth="1"/>
    <col min="14827" max="14827" width="82.42578125" style="58" customWidth="1"/>
    <col min="14828" max="14828" width="11" style="58" bestFit="1" customWidth="1"/>
    <col min="14829" max="14829" width="1.140625" style="58" customWidth="1"/>
    <col min="14830" max="14830" width="15.5703125" style="58" customWidth="1"/>
    <col min="14831" max="14831" width="7.7109375" style="58" customWidth="1"/>
    <col min="14832" max="14832" width="1.140625" style="58" customWidth="1"/>
    <col min="14833" max="14833" width="7.7109375" style="58" customWidth="1"/>
    <col min="14834" max="14834" width="72.28515625" style="58" customWidth="1"/>
    <col min="14835" max="14835" width="1.140625" style="58" customWidth="1"/>
    <col min="14836" max="14836" width="15.5703125" style="58" customWidth="1"/>
    <col min="14837" max="14837" width="7.7109375" style="58" customWidth="1"/>
    <col min="14838" max="14838" width="1.140625" style="58" customWidth="1"/>
    <col min="14839" max="14839" width="7.7109375" style="58" customWidth="1"/>
    <col min="14840" max="14840" width="72.28515625" style="58" customWidth="1"/>
    <col min="14841" max="14841" width="1.140625" style="58" customWidth="1"/>
    <col min="14842" max="14842" width="15.5703125" style="58" customWidth="1"/>
    <col min="14843" max="14843" width="7.7109375" style="58" customWidth="1"/>
    <col min="14844" max="14844" width="1.140625" style="58" customWidth="1"/>
    <col min="14845" max="14845" width="7.7109375" style="58" customWidth="1"/>
    <col min="14846" max="14846" width="72.28515625" style="58" customWidth="1"/>
    <col min="14847" max="14847" width="1.140625" style="58" customWidth="1"/>
    <col min="14848" max="14848" width="15.5703125" style="58" customWidth="1"/>
    <col min="14849" max="14849" width="7.7109375" style="58" customWidth="1"/>
    <col min="14850" max="14850" width="1.140625" style="58" customWidth="1"/>
    <col min="14851" max="14851" width="7.7109375" style="58" customWidth="1"/>
    <col min="14852" max="14852" width="72.28515625" style="58" customWidth="1"/>
    <col min="14853" max="14853" width="1.140625" style="58" customWidth="1"/>
    <col min="14854" max="14854" width="15.5703125" style="58" customWidth="1"/>
    <col min="14855" max="14855" width="7.7109375" style="58" customWidth="1"/>
    <col min="14856" max="14856" width="1.140625" style="58" customWidth="1"/>
    <col min="14857" max="14857" width="7.7109375" style="58" customWidth="1"/>
    <col min="14858" max="14858" width="72.28515625" style="58" customWidth="1"/>
    <col min="14859" max="14859" width="1.140625" style="58" customWidth="1"/>
    <col min="14860" max="14860" width="15.5703125" style="58" customWidth="1"/>
    <col min="14861" max="14861" width="7.7109375" style="58" customWidth="1"/>
    <col min="14862" max="14862" width="1.140625" style="58" customWidth="1"/>
    <col min="14863" max="14863" width="7.7109375" style="58" customWidth="1"/>
    <col min="14864" max="14864" width="72.28515625" style="58" customWidth="1"/>
    <col min="14865" max="14865" width="1.140625" style="58" customWidth="1"/>
    <col min="14866" max="14866" width="15.5703125" style="58" customWidth="1"/>
    <col min="14867" max="14867" width="7.7109375" style="58" customWidth="1"/>
    <col min="14868" max="14868" width="1.140625" style="58" customWidth="1"/>
    <col min="14869" max="14869" width="7.7109375" style="58" customWidth="1"/>
    <col min="14870" max="14870" width="72.28515625" style="58" customWidth="1"/>
    <col min="14871" max="14871" width="1.140625" style="58" customWidth="1"/>
    <col min="14872" max="14872" width="15.5703125" style="58" customWidth="1"/>
    <col min="14873" max="14873" width="7.7109375" style="58" customWidth="1"/>
    <col min="14874" max="14874" width="1.140625" style="58" customWidth="1"/>
    <col min="14875" max="14875" width="7.7109375" style="58" customWidth="1"/>
    <col min="14876" max="14876" width="72.28515625" style="58" customWidth="1"/>
    <col min="14877" max="14877" width="1.140625" style="58" customWidth="1"/>
    <col min="14878" max="14878" width="15.5703125" style="58" customWidth="1"/>
    <col min="14879" max="14879" width="7.7109375" style="58" customWidth="1"/>
    <col min="14880" max="14880" width="1.140625" style="58" customWidth="1"/>
    <col min="14881" max="14881" width="7.7109375" style="58" customWidth="1"/>
    <col min="14882" max="14882" width="72.28515625" style="58" customWidth="1"/>
    <col min="14883" max="14883" width="1.140625" style="58" customWidth="1"/>
    <col min="14884" max="14884" width="15.5703125" style="58" customWidth="1"/>
    <col min="14885" max="14885" width="7.7109375" style="58" customWidth="1"/>
    <col min="14886" max="14886" width="1.140625" style="58" customWidth="1"/>
    <col min="14887" max="14887" width="7.7109375" style="58" customWidth="1"/>
    <col min="14888" max="14888" width="72.28515625" style="58" customWidth="1"/>
    <col min="14889" max="14889" width="1.140625" style="58" customWidth="1"/>
    <col min="14890" max="14890" width="15.5703125" style="58" customWidth="1"/>
    <col min="14891" max="14891" width="7.7109375" style="58" customWidth="1"/>
    <col min="14892" max="14892" width="1.140625" style="58" customWidth="1"/>
    <col min="14893" max="14893" width="7.7109375" style="58" customWidth="1"/>
    <col min="14894" max="14894" width="72.28515625" style="58" customWidth="1"/>
    <col min="14895" max="14895" width="1.140625" style="58" customWidth="1"/>
    <col min="14896" max="14896" width="15.5703125" style="58" customWidth="1"/>
    <col min="14897" max="14897" width="7.7109375" style="58" customWidth="1"/>
    <col min="14898" max="14898" width="1.140625" style="58" customWidth="1"/>
    <col min="14899" max="14899" width="7.7109375" style="58" customWidth="1"/>
    <col min="14900" max="14900" width="72.28515625" style="58" customWidth="1"/>
    <col min="14901" max="14901" width="1.140625" style="58" customWidth="1"/>
    <col min="14902" max="14902" width="42" style="58" customWidth="1"/>
    <col min="14903" max="14903" width="9.140625" style="58" customWidth="1"/>
    <col min="14904" max="15080" width="9.140625" style="58"/>
    <col min="15081" max="15081" width="1.140625" style="58" customWidth="1"/>
    <col min="15082" max="15082" width="29.42578125" style="58" bestFit="1" customWidth="1"/>
    <col min="15083" max="15083" width="82.42578125" style="58" customWidth="1"/>
    <col min="15084" max="15084" width="11" style="58" bestFit="1" customWidth="1"/>
    <col min="15085" max="15085" width="1.140625" style="58" customWidth="1"/>
    <col min="15086" max="15086" width="15.5703125" style="58" customWidth="1"/>
    <col min="15087" max="15087" width="7.7109375" style="58" customWidth="1"/>
    <col min="15088" max="15088" width="1.140625" style="58" customWidth="1"/>
    <col min="15089" max="15089" width="7.7109375" style="58" customWidth="1"/>
    <col min="15090" max="15090" width="72.28515625" style="58" customWidth="1"/>
    <col min="15091" max="15091" width="1.140625" style="58" customWidth="1"/>
    <col min="15092" max="15092" width="15.5703125" style="58" customWidth="1"/>
    <col min="15093" max="15093" width="7.7109375" style="58" customWidth="1"/>
    <col min="15094" max="15094" width="1.140625" style="58" customWidth="1"/>
    <col min="15095" max="15095" width="7.7109375" style="58" customWidth="1"/>
    <col min="15096" max="15096" width="72.28515625" style="58" customWidth="1"/>
    <col min="15097" max="15097" width="1.140625" style="58" customWidth="1"/>
    <col min="15098" max="15098" width="15.5703125" style="58" customWidth="1"/>
    <col min="15099" max="15099" width="7.7109375" style="58" customWidth="1"/>
    <col min="15100" max="15100" width="1.140625" style="58" customWidth="1"/>
    <col min="15101" max="15101" width="7.7109375" style="58" customWidth="1"/>
    <col min="15102" max="15102" width="72.28515625" style="58" customWidth="1"/>
    <col min="15103" max="15103" width="1.140625" style="58" customWidth="1"/>
    <col min="15104" max="15104" width="15.5703125" style="58" customWidth="1"/>
    <col min="15105" max="15105" width="7.7109375" style="58" customWidth="1"/>
    <col min="15106" max="15106" width="1.140625" style="58" customWidth="1"/>
    <col min="15107" max="15107" width="7.7109375" style="58" customWidth="1"/>
    <col min="15108" max="15108" width="72.28515625" style="58" customWidth="1"/>
    <col min="15109" max="15109" width="1.140625" style="58" customWidth="1"/>
    <col min="15110" max="15110" width="15.5703125" style="58" customWidth="1"/>
    <col min="15111" max="15111" width="7.7109375" style="58" customWidth="1"/>
    <col min="15112" max="15112" width="1.140625" style="58" customWidth="1"/>
    <col min="15113" max="15113" width="7.7109375" style="58" customWidth="1"/>
    <col min="15114" max="15114" width="72.28515625" style="58" customWidth="1"/>
    <col min="15115" max="15115" width="1.140625" style="58" customWidth="1"/>
    <col min="15116" max="15116" width="15.5703125" style="58" customWidth="1"/>
    <col min="15117" max="15117" width="7.7109375" style="58" customWidth="1"/>
    <col min="15118" max="15118" width="1.140625" style="58" customWidth="1"/>
    <col min="15119" max="15119" width="7.7109375" style="58" customWidth="1"/>
    <col min="15120" max="15120" width="72.28515625" style="58" customWidth="1"/>
    <col min="15121" max="15121" width="1.140625" style="58" customWidth="1"/>
    <col min="15122" max="15122" width="15.5703125" style="58" customWidth="1"/>
    <col min="15123" max="15123" width="7.7109375" style="58" customWidth="1"/>
    <col min="15124" max="15124" width="1.140625" style="58" customWidth="1"/>
    <col min="15125" max="15125" width="7.7109375" style="58" customWidth="1"/>
    <col min="15126" max="15126" width="72.28515625" style="58" customWidth="1"/>
    <col min="15127" max="15127" width="1.140625" style="58" customWidth="1"/>
    <col min="15128" max="15128" width="15.5703125" style="58" customWidth="1"/>
    <col min="15129" max="15129" width="7.7109375" style="58" customWidth="1"/>
    <col min="15130" max="15130" width="1.140625" style="58" customWidth="1"/>
    <col min="15131" max="15131" width="7.7109375" style="58" customWidth="1"/>
    <col min="15132" max="15132" width="72.28515625" style="58" customWidth="1"/>
    <col min="15133" max="15133" width="1.140625" style="58" customWidth="1"/>
    <col min="15134" max="15134" width="15.5703125" style="58" customWidth="1"/>
    <col min="15135" max="15135" width="7.7109375" style="58" customWidth="1"/>
    <col min="15136" max="15136" width="1.140625" style="58" customWidth="1"/>
    <col min="15137" max="15137" width="7.7109375" style="58" customWidth="1"/>
    <col min="15138" max="15138" width="72.28515625" style="58" customWidth="1"/>
    <col min="15139" max="15139" width="1.140625" style="58" customWidth="1"/>
    <col min="15140" max="15140" width="15.5703125" style="58" customWidth="1"/>
    <col min="15141" max="15141" width="7.7109375" style="58" customWidth="1"/>
    <col min="15142" max="15142" width="1.140625" style="58" customWidth="1"/>
    <col min="15143" max="15143" width="7.7109375" style="58" customWidth="1"/>
    <col min="15144" max="15144" width="72.28515625" style="58" customWidth="1"/>
    <col min="15145" max="15145" width="1.140625" style="58" customWidth="1"/>
    <col min="15146" max="15146" width="15.5703125" style="58" customWidth="1"/>
    <col min="15147" max="15147" width="7.7109375" style="58" customWidth="1"/>
    <col min="15148" max="15148" width="1.140625" style="58" customWidth="1"/>
    <col min="15149" max="15149" width="7.7109375" style="58" customWidth="1"/>
    <col min="15150" max="15150" width="72.28515625" style="58" customWidth="1"/>
    <col min="15151" max="15151" width="1.140625" style="58" customWidth="1"/>
    <col min="15152" max="15152" width="15.5703125" style="58" customWidth="1"/>
    <col min="15153" max="15153" width="7.7109375" style="58" customWidth="1"/>
    <col min="15154" max="15154" width="1.140625" style="58" customWidth="1"/>
    <col min="15155" max="15155" width="7.7109375" style="58" customWidth="1"/>
    <col min="15156" max="15156" width="72.28515625" style="58" customWidth="1"/>
    <col min="15157" max="15157" width="1.140625" style="58" customWidth="1"/>
    <col min="15158" max="15158" width="42" style="58" customWidth="1"/>
    <col min="15159" max="15159" width="9.140625" style="58" customWidth="1"/>
    <col min="15160" max="15336" width="9.140625" style="58"/>
    <col min="15337" max="15337" width="1.140625" style="58" customWidth="1"/>
    <col min="15338" max="15338" width="29.42578125" style="58" bestFit="1" customWidth="1"/>
    <col min="15339" max="15339" width="82.42578125" style="58" customWidth="1"/>
    <col min="15340" max="15340" width="11" style="58" bestFit="1" customWidth="1"/>
    <col min="15341" max="15341" width="1.140625" style="58" customWidth="1"/>
    <col min="15342" max="15342" width="15.5703125" style="58" customWidth="1"/>
    <col min="15343" max="15343" width="7.7109375" style="58" customWidth="1"/>
    <col min="15344" max="15344" width="1.140625" style="58" customWidth="1"/>
    <col min="15345" max="15345" width="7.7109375" style="58" customWidth="1"/>
    <col min="15346" max="15346" width="72.28515625" style="58" customWidth="1"/>
    <col min="15347" max="15347" width="1.140625" style="58" customWidth="1"/>
    <col min="15348" max="15348" width="15.5703125" style="58" customWidth="1"/>
    <col min="15349" max="15349" width="7.7109375" style="58" customWidth="1"/>
    <col min="15350" max="15350" width="1.140625" style="58" customWidth="1"/>
    <col min="15351" max="15351" width="7.7109375" style="58" customWidth="1"/>
    <col min="15352" max="15352" width="72.28515625" style="58" customWidth="1"/>
    <col min="15353" max="15353" width="1.140625" style="58" customWidth="1"/>
    <col min="15354" max="15354" width="15.5703125" style="58" customWidth="1"/>
    <col min="15355" max="15355" width="7.7109375" style="58" customWidth="1"/>
    <col min="15356" max="15356" width="1.140625" style="58" customWidth="1"/>
    <col min="15357" max="15357" width="7.7109375" style="58" customWidth="1"/>
    <col min="15358" max="15358" width="72.28515625" style="58" customWidth="1"/>
    <col min="15359" max="15359" width="1.140625" style="58" customWidth="1"/>
    <col min="15360" max="15360" width="15.5703125" style="58" customWidth="1"/>
    <col min="15361" max="15361" width="7.7109375" style="58" customWidth="1"/>
    <col min="15362" max="15362" width="1.140625" style="58" customWidth="1"/>
    <col min="15363" max="15363" width="7.7109375" style="58" customWidth="1"/>
    <col min="15364" max="15364" width="72.28515625" style="58" customWidth="1"/>
    <col min="15365" max="15365" width="1.140625" style="58" customWidth="1"/>
    <col min="15366" max="15366" width="15.5703125" style="58" customWidth="1"/>
    <col min="15367" max="15367" width="7.7109375" style="58" customWidth="1"/>
    <col min="15368" max="15368" width="1.140625" style="58" customWidth="1"/>
    <col min="15369" max="15369" width="7.7109375" style="58" customWidth="1"/>
    <col min="15370" max="15370" width="72.28515625" style="58" customWidth="1"/>
    <col min="15371" max="15371" width="1.140625" style="58" customWidth="1"/>
    <col min="15372" max="15372" width="15.5703125" style="58" customWidth="1"/>
    <col min="15373" max="15373" width="7.7109375" style="58" customWidth="1"/>
    <col min="15374" max="15374" width="1.140625" style="58" customWidth="1"/>
    <col min="15375" max="15375" width="7.7109375" style="58" customWidth="1"/>
    <col min="15376" max="15376" width="72.28515625" style="58" customWidth="1"/>
    <col min="15377" max="15377" width="1.140625" style="58" customWidth="1"/>
    <col min="15378" max="15378" width="15.5703125" style="58" customWidth="1"/>
    <col min="15379" max="15379" width="7.7109375" style="58" customWidth="1"/>
    <col min="15380" max="15380" width="1.140625" style="58" customWidth="1"/>
    <col min="15381" max="15381" width="7.7109375" style="58" customWidth="1"/>
    <col min="15382" max="15382" width="72.28515625" style="58" customWidth="1"/>
    <col min="15383" max="15383" width="1.140625" style="58" customWidth="1"/>
    <col min="15384" max="15384" width="15.5703125" style="58" customWidth="1"/>
    <col min="15385" max="15385" width="7.7109375" style="58" customWidth="1"/>
    <col min="15386" max="15386" width="1.140625" style="58" customWidth="1"/>
    <col min="15387" max="15387" width="7.7109375" style="58" customWidth="1"/>
    <col min="15388" max="15388" width="72.28515625" style="58" customWidth="1"/>
    <col min="15389" max="15389" width="1.140625" style="58" customWidth="1"/>
    <col min="15390" max="15390" width="15.5703125" style="58" customWidth="1"/>
    <col min="15391" max="15391" width="7.7109375" style="58" customWidth="1"/>
    <col min="15392" max="15392" width="1.140625" style="58" customWidth="1"/>
    <col min="15393" max="15393" width="7.7109375" style="58" customWidth="1"/>
    <col min="15394" max="15394" width="72.28515625" style="58" customWidth="1"/>
    <col min="15395" max="15395" width="1.140625" style="58" customWidth="1"/>
    <col min="15396" max="15396" width="15.5703125" style="58" customWidth="1"/>
    <col min="15397" max="15397" width="7.7109375" style="58" customWidth="1"/>
    <col min="15398" max="15398" width="1.140625" style="58" customWidth="1"/>
    <col min="15399" max="15399" width="7.7109375" style="58" customWidth="1"/>
    <col min="15400" max="15400" width="72.28515625" style="58" customWidth="1"/>
    <col min="15401" max="15401" width="1.140625" style="58" customWidth="1"/>
    <col min="15402" max="15402" width="15.5703125" style="58" customWidth="1"/>
    <col min="15403" max="15403" width="7.7109375" style="58" customWidth="1"/>
    <col min="15404" max="15404" width="1.140625" style="58" customWidth="1"/>
    <col min="15405" max="15405" width="7.7109375" style="58" customWidth="1"/>
    <col min="15406" max="15406" width="72.28515625" style="58" customWidth="1"/>
    <col min="15407" max="15407" width="1.140625" style="58" customWidth="1"/>
    <col min="15408" max="15408" width="15.5703125" style="58" customWidth="1"/>
    <col min="15409" max="15409" width="7.7109375" style="58" customWidth="1"/>
    <col min="15410" max="15410" width="1.140625" style="58" customWidth="1"/>
    <col min="15411" max="15411" width="7.7109375" style="58" customWidth="1"/>
    <col min="15412" max="15412" width="72.28515625" style="58" customWidth="1"/>
    <col min="15413" max="15413" width="1.140625" style="58" customWidth="1"/>
    <col min="15414" max="15414" width="42" style="58" customWidth="1"/>
    <col min="15415" max="15415" width="9.140625" style="58" customWidth="1"/>
    <col min="15416" max="15592" width="9.140625" style="58"/>
    <col min="15593" max="15593" width="1.140625" style="58" customWidth="1"/>
    <col min="15594" max="15594" width="29.42578125" style="58" bestFit="1" customWidth="1"/>
    <col min="15595" max="15595" width="82.42578125" style="58" customWidth="1"/>
    <col min="15596" max="15596" width="11" style="58" bestFit="1" customWidth="1"/>
    <col min="15597" max="15597" width="1.140625" style="58" customWidth="1"/>
    <col min="15598" max="15598" width="15.5703125" style="58" customWidth="1"/>
    <col min="15599" max="15599" width="7.7109375" style="58" customWidth="1"/>
    <col min="15600" max="15600" width="1.140625" style="58" customWidth="1"/>
    <col min="15601" max="15601" width="7.7109375" style="58" customWidth="1"/>
    <col min="15602" max="15602" width="72.28515625" style="58" customWidth="1"/>
    <col min="15603" max="15603" width="1.140625" style="58" customWidth="1"/>
    <col min="15604" max="15604" width="15.5703125" style="58" customWidth="1"/>
    <col min="15605" max="15605" width="7.7109375" style="58" customWidth="1"/>
    <col min="15606" max="15606" width="1.140625" style="58" customWidth="1"/>
    <col min="15607" max="15607" width="7.7109375" style="58" customWidth="1"/>
    <col min="15608" max="15608" width="72.28515625" style="58" customWidth="1"/>
    <col min="15609" max="15609" width="1.140625" style="58" customWidth="1"/>
    <col min="15610" max="15610" width="15.5703125" style="58" customWidth="1"/>
    <col min="15611" max="15611" width="7.7109375" style="58" customWidth="1"/>
    <col min="15612" max="15612" width="1.140625" style="58" customWidth="1"/>
    <col min="15613" max="15613" width="7.7109375" style="58" customWidth="1"/>
    <col min="15614" max="15614" width="72.28515625" style="58" customWidth="1"/>
    <col min="15615" max="15615" width="1.140625" style="58" customWidth="1"/>
    <col min="15616" max="15616" width="15.5703125" style="58" customWidth="1"/>
    <col min="15617" max="15617" width="7.7109375" style="58" customWidth="1"/>
    <col min="15618" max="15618" width="1.140625" style="58" customWidth="1"/>
    <col min="15619" max="15619" width="7.7109375" style="58" customWidth="1"/>
    <col min="15620" max="15620" width="72.28515625" style="58" customWidth="1"/>
    <col min="15621" max="15621" width="1.140625" style="58" customWidth="1"/>
    <col min="15622" max="15622" width="15.5703125" style="58" customWidth="1"/>
    <col min="15623" max="15623" width="7.7109375" style="58" customWidth="1"/>
    <col min="15624" max="15624" width="1.140625" style="58" customWidth="1"/>
    <col min="15625" max="15625" width="7.7109375" style="58" customWidth="1"/>
    <col min="15626" max="15626" width="72.28515625" style="58" customWidth="1"/>
    <col min="15627" max="15627" width="1.140625" style="58" customWidth="1"/>
    <col min="15628" max="15628" width="15.5703125" style="58" customWidth="1"/>
    <col min="15629" max="15629" width="7.7109375" style="58" customWidth="1"/>
    <col min="15630" max="15630" width="1.140625" style="58" customWidth="1"/>
    <col min="15631" max="15631" width="7.7109375" style="58" customWidth="1"/>
    <col min="15632" max="15632" width="72.28515625" style="58" customWidth="1"/>
    <col min="15633" max="15633" width="1.140625" style="58" customWidth="1"/>
    <col min="15634" max="15634" width="15.5703125" style="58" customWidth="1"/>
    <col min="15635" max="15635" width="7.7109375" style="58" customWidth="1"/>
    <col min="15636" max="15636" width="1.140625" style="58" customWidth="1"/>
    <col min="15637" max="15637" width="7.7109375" style="58" customWidth="1"/>
    <col min="15638" max="15638" width="72.28515625" style="58" customWidth="1"/>
    <col min="15639" max="15639" width="1.140625" style="58" customWidth="1"/>
    <col min="15640" max="15640" width="15.5703125" style="58" customWidth="1"/>
    <col min="15641" max="15641" width="7.7109375" style="58" customWidth="1"/>
    <col min="15642" max="15642" width="1.140625" style="58" customWidth="1"/>
    <col min="15643" max="15643" width="7.7109375" style="58" customWidth="1"/>
    <col min="15644" max="15644" width="72.28515625" style="58" customWidth="1"/>
    <col min="15645" max="15645" width="1.140625" style="58" customWidth="1"/>
    <col min="15646" max="15646" width="15.5703125" style="58" customWidth="1"/>
    <col min="15647" max="15647" width="7.7109375" style="58" customWidth="1"/>
    <col min="15648" max="15648" width="1.140625" style="58" customWidth="1"/>
    <col min="15649" max="15649" width="7.7109375" style="58" customWidth="1"/>
    <col min="15650" max="15650" width="72.28515625" style="58" customWidth="1"/>
    <col min="15651" max="15651" width="1.140625" style="58" customWidth="1"/>
    <col min="15652" max="15652" width="15.5703125" style="58" customWidth="1"/>
    <col min="15653" max="15653" width="7.7109375" style="58" customWidth="1"/>
    <col min="15654" max="15654" width="1.140625" style="58" customWidth="1"/>
    <col min="15655" max="15655" width="7.7109375" style="58" customWidth="1"/>
    <col min="15656" max="15656" width="72.28515625" style="58" customWidth="1"/>
    <col min="15657" max="15657" width="1.140625" style="58" customWidth="1"/>
    <col min="15658" max="15658" width="15.5703125" style="58" customWidth="1"/>
    <col min="15659" max="15659" width="7.7109375" style="58" customWidth="1"/>
    <col min="15660" max="15660" width="1.140625" style="58" customWidth="1"/>
    <col min="15661" max="15661" width="7.7109375" style="58" customWidth="1"/>
    <col min="15662" max="15662" width="72.28515625" style="58" customWidth="1"/>
    <col min="15663" max="15663" width="1.140625" style="58" customWidth="1"/>
    <col min="15664" max="15664" width="15.5703125" style="58" customWidth="1"/>
    <col min="15665" max="15665" width="7.7109375" style="58" customWidth="1"/>
    <col min="15666" max="15666" width="1.140625" style="58" customWidth="1"/>
    <col min="15667" max="15667" width="7.7109375" style="58" customWidth="1"/>
    <col min="15668" max="15668" width="72.28515625" style="58" customWidth="1"/>
    <col min="15669" max="15669" width="1.140625" style="58" customWidth="1"/>
    <col min="15670" max="15670" width="42" style="58" customWidth="1"/>
    <col min="15671" max="15671" width="9.140625" style="58" customWidth="1"/>
    <col min="15672" max="15848" width="9.140625" style="58"/>
    <col min="15849" max="15849" width="1.140625" style="58" customWidth="1"/>
    <col min="15850" max="15850" width="29.42578125" style="58" bestFit="1" customWidth="1"/>
    <col min="15851" max="15851" width="82.42578125" style="58" customWidth="1"/>
    <col min="15852" max="15852" width="11" style="58" bestFit="1" customWidth="1"/>
    <col min="15853" max="15853" width="1.140625" style="58" customWidth="1"/>
    <col min="15854" max="15854" width="15.5703125" style="58" customWidth="1"/>
    <col min="15855" max="15855" width="7.7109375" style="58" customWidth="1"/>
    <col min="15856" max="15856" width="1.140625" style="58" customWidth="1"/>
    <col min="15857" max="15857" width="7.7109375" style="58" customWidth="1"/>
    <col min="15858" max="15858" width="72.28515625" style="58" customWidth="1"/>
    <col min="15859" max="15859" width="1.140625" style="58" customWidth="1"/>
    <col min="15860" max="15860" width="15.5703125" style="58" customWidth="1"/>
    <col min="15861" max="15861" width="7.7109375" style="58" customWidth="1"/>
    <col min="15862" max="15862" width="1.140625" style="58" customWidth="1"/>
    <col min="15863" max="15863" width="7.7109375" style="58" customWidth="1"/>
    <col min="15864" max="15864" width="72.28515625" style="58" customWidth="1"/>
    <col min="15865" max="15865" width="1.140625" style="58" customWidth="1"/>
    <col min="15866" max="15866" width="15.5703125" style="58" customWidth="1"/>
    <col min="15867" max="15867" width="7.7109375" style="58" customWidth="1"/>
    <col min="15868" max="15868" width="1.140625" style="58" customWidth="1"/>
    <col min="15869" max="15869" width="7.7109375" style="58" customWidth="1"/>
    <col min="15870" max="15870" width="72.28515625" style="58" customWidth="1"/>
    <col min="15871" max="15871" width="1.140625" style="58" customWidth="1"/>
    <col min="15872" max="15872" width="15.5703125" style="58" customWidth="1"/>
    <col min="15873" max="15873" width="7.7109375" style="58" customWidth="1"/>
    <col min="15874" max="15874" width="1.140625" style="58" customWidth="1"/>
    <col min="15875" max="15875" width="7.7109375" style="58" customWidth="1"/>
    <col min="15876" max="15876" width="72.28515625" style="58" customWidth="1"/>
    <col min="15877" max="15877" width="1.140625" style="58" customWidth="1"/>
    <col min="15878" max="15878" width="15.5703125" style="58" customWidth="1"/>
    <col min="15879" max="15879" width="7.7109375" style="58" customWidth="1"/>
    <col min="15880" max="15880" width="1.140625" style="58" customWidth="1"/>
    <col min="15881" max="15881" width="7.7109375" style="58" customWidth="1"/>
    <col min="15882" max="15882" width="72.28515625" style="58" customWidth="1"/>
    <col min="15883" max="15883" width="1.140625" style="58" customWidth="1"/>
    <col min="15884" max="15884" width="15.5703125" style="58" customWidth="1"/>
    <col min="15885" max="15885" width="7.7109375" style="58" customWidth="1"/>
    <col min="15886" max="15886" width="1.140625" style="58" customWidth="1"/>
    <col min="15887" max="15887" width="7.7109375" style="58" customWidth="1"/>
    <col min="15888" max="15888" width="72.28515625" style="58" customWidth="1"/>
    <col min="15889" max="15889" width="1.140625" style="58" customWidth="1"/>
    <col min="15890" max="15890" width="15.5703125" style="58" customWidth="1"/>
    <col min="15891" max="15891" width="7.7109375" style="58" customWidth="1"/>
    <col min="15892" max="15892" width="1.140625" style="58" customWidth="1"/>
    <col min="15893" max="15893" width="7.7109375" style="58" customWidth="1"/>
    <col min="15894" max="15894" width="72.28515625" style="58" customWidth="1"/>
    <col min="15895" max="15895" width="1.140625" style="58" customWidth="1"/>
    <col min="15896" max="15896" width="15.5703125" style="58" customWidth="1"/>
    <col min="15897" max="15897" width="7.7109375" style="58" customWidth="1"/>
    <col min="15898" max="15898" width="1.140625" style="58" customWidth="1"/>
    <col min="15899" max="15899" width="7.7109375" style="58" customWidth="1"/>
    <col min="15900" max="15900" width="72.28515625" style="58" customWidth="1"/>
    <col min="15901" max="15901" width="1.140625" style="58" customWidth="1"/>
    <col min="15902" max="15902" width="15.5703125" style="58" customWidth="1"/>
    <col min="15903" max="15903" width="7.7109375" style="58" customWidth="1"/>
    <col min="15904" max="15904" width="1.140625" style="58" customWidth="1"/>
    <col min="15905" max="15905" width="7.7109375" style="58" customWidth="1"/>
    <col min="15906" max="15906" width="72.28515625" style="58" customWidth="1"/>
    <col min="15907" max="15907" width="1.140625" style="58" customWidth="1"/>
    <col min="15908" max="15908" width="15.5703125" style="58" customWidth="1"/>
    <col min="15909" max="15909" width="7.7109375" style="58" customWidth="1"/>
    <col min="15910" max="15910" width="1.140625" style="58" customWidth="1"/>
    <col min="15911" max="15911" width="7.7109375" style="58" customWidth="1"/>
    <col min="15912" max="15912" width="72.28515625" style="58" customWidth="1"/>
    <col min="15913" max="15913" width="1.140625" style="58" customWidth="1"/>
    <col min="15914" max="15914" width="15.5703125" style="58" customWidth="1"/>
    <col min="15915" max="15915" width="7.7109375" style="58" customWidth="1"/>
    <col min="15916" max="15916" width="1.140625" style="58" customWidth="1"/>
    <col min="15917" max="15917" width="7.7109375" style="58" customWidth="1"/>
    <col min="15918" max="15918" width="72.28515625" style="58" customWidth="1"/>
    <col min="15919" max="15919" width="1.140625" style="58" customWidth="1"/>
    <col min="15920" max="15920" width="15.5703125" style="58" customWidth="1"/>
    <col min="15921" max="15921" width="7.7109375" style="58" customWidth="1"/>
    <col min="15922" max="15922" width="1.140625" style="58" customWidth="1"/>
    <col min="15923" max="15923" width="7.7109375" style="58" customWidth="1"/>
    <col min="15924" max="15924" width="72.28515625" style="58" customWidth="1"/>
    <col min="15925" max="15925" width="1.140625" style="58" customWidth="1"/>
    <col min="15926" max="15926" width="42" style="58" customWidth="1"/>
    <col min="15927" max="15927" width="9.140625" style="58" customWidth="1"/>
    <col min="15928" max="16104" width="9.140625" style="58"/>
    <col min="16105" max="16105" width="1.140625" style="58" customWidth="1"/>
    <col min="16106" max="16106" width="29.42578125" style="58" bestFit="1" customWidth="1"/>
    <col min="16107" max="16107" width="82.42578125" style="58" customWidth="1"/>
    <col min="16108" max="16108" width="11" style="58" bestFit="1" customWidth="1"/>
    <col min="16109" max="16109" width="1.140625" style="58" customWidth="1"/>
    <col min="16110" max="16110" width="15.5703125" style="58" customWidth="1"/>
    <col min="16111" max="16111" width="7.7109375" style="58" customWidth="1"/>
    <col min="16112" max="16112" width="1.140625" style="58" customWidth="1"/>
    <col min="16113" max="16113" width="7.7109375" style="58" customWidth="1"/>
    <col min="16114" max="16114" width="72.28515625" style="58" customWidth="1"/>
    <col min="16115" max="16115" width="1.140625" style="58" customWidth="1"/>
    <col min="16116" max="16116" width="15.5703125" style="58" customWidth="1"/>
    <col min="16117" max="16117" width="7.7109375" style="58" customWidth="1"/>
    <col min="16118" max="16118" width="1.140625" style="58" customWidth="1"/>
    <col min="16119" max="16119" width="7.7109375" style="58" customWidth="1"/>
    <col min="16120" max="16120" width="72.28515625" style="58" customWidth="1"/>
    <col min="16121" max="16121" width="1.140625" style="58" customWidth="1"/>
    <col min="16122" max="16122" width="15.5703125" style="58" customWidth="1"/>
    <col min="16123" max="16123" width="7.7109375" style="58" customWidth="1"/>
    <col min="16124" max="16124" width="1.140625" style="58" customWidth="1"/>
    <col min="16125" max="16125" width="7.7109375" style="58" customWidth="1"/>
    <col min="16126" max="16126" width="72.28515625" style="58" customWidth="1"/>
    <col min="16127" max="16127" width="1.140625" style="58" customWidth="1"/>
    <col min="16128" max="16128" width="15.5703125" style="58" customWidth="1"/>
    <col min="16129" max="16129" width="7.7109375" style="58" customWidth="1"/>
    <col min="16130" max="16130" width="1.140625" style="58" customWidth="1"/>
    <col min="16131" max="16131" width="7.7109375" style="58" customWidth="1"/>
    <col min="16132" max="16132" width="72.28515625" style="58" customWidth="1"/>
    <col min="16133" max="16133" width="1.140625" style="58" customWidth="1"/>
    <col min="16134" max="16134" width="15.5703125" style="58" customWidth="1"/>
    <col min="16135" max="16135" width="7.7109375" style="58" customWidth="1"/>
    <col min="16136" max="16136" width="1.140625" style="58" customWidth="1"/>
    <col min="16137" max="16137" width="7.7109375" style="58" customWidth="1"/>
    <col min="16138" max="16138" width="72.28515625" style="58" customWidth="1"/>
    <col min="16139" max="16139" width="1.140625" style="58" customWidth="1"/>
    <col min="16140" max="16140" width="15.5703125" style="58" customWidth="1"/>
    <col min="16141" max="16141" width="7.7109375" style="58" customWidth="1"/>
    <col min="16142" max="16142" width="1.140625" style="58" customWidth="1"/>
    <col min="16143" max="16143" width="7.7109375" style="58" customWidth="1"/>
    <col min="16144" max="16144" width="72.28515625" style="58" customWidth="1"/>
    <col min="16145" max="16145" width="1.140625" style="58" customWidth="1"/>
    <col min="16146" max="16146" width="15.5703125" style="58" customWidth="1"/>
    <col min="16147" max="16147" width="7.7109375" style="58" customWidth="1"/>
    <col min="16148" max="16148" width="1.140625" style="58" customWidth="1"/>
    <col min="16149" max="16149" width="7.7109375" style="58" customWidth="1"/>
    <col min="16150" max="16150" width="72.28515625" style="58" customWidth="1"/>
    <col min="16151" max="16151" width="1.140625" style="58" customWidth="1"/>
    <col min="16152" max="16152" width="15.5703125" style="58" customWidth="1"/>
    <col min="16153" max="16153" width="7.7109375" style="58" customWidth="1"/>
    <col min="16154" max="16154" width="1.140625" style="58" customWidth="1"/>
    <col min="16155" max="16155" width="7.7109375" style="58" customWidth="1"/>
    <col min="16156" max="16156" width="72.28515625" style="58" customWidth="1"/>
    <col min="16157" max="16157" width="1.140625" style="58" customWidth="1"/>
    <col min="16158" max="16158" width="15.5703125" style="58" customWidth="1"/>
    <col min="16159" max="16159" width="7.7109375" style="58" customWidth="1"/>
    <col min="16160" max="16160" width="1.140625" style="58" customWidth="1"/>
    <col min="16161" max="16161" width="7.7109375" style="58" customWidth="1"/>
    <col min="16162" max="16162" width="72.28515625" style="58" customWidth="1"/>
    <col min="16163" max="16163" width="1.140625" style="58" customWidth="1"/>
    <col min="16164" max="16164" width="15.5703125" style="58" customWidth="1"/>
    <col min="16165" max="16165" width="7.7109375" style="58" customWidth="1"/>
    <col min="16166" max="16166" width="1.140625" style="58" customWidth="1"/>
    <col min="16167" max="16167" width="7.7109375" style="58" customWidth="1"/>
    <col min="16168" max="16168" width="72.28515625" style="58" customWidth="1"/>
    <col min="16169" max="16169" width="1.140625" style="58" customWidth="1"/>
    <col min="16170" max="16170" width="15.5703125" style="58" customWidth="1"/>
    <col min="16171" max="16171" width="7.7109375" style="58" customWidth="1"/>
    <col min="16172" max="16172" width="1.140625" style="58" customWidth="1"/>
    <col min="16173" max="16173" width="7.7109375" style="58" customWidth="1"/>
    <col min="16174" max="16174" width="72.28515625" style="58" customWidth="1"/>
    <col min="16175" max="16175" width="1.140625" style="58" customWidth="1"/>
    <col min="16176" max="16176" width="15.5703125" style="58" customWidth="1"/>
    <col min="16177" max="16177" width="7.7109375" style="58" customWidth="1"/>
    <col min="16178" max="16178" width="1.140625" style="58" customWidth="1"/>
    <col min="16179" max="16179" width="7.7109375" style="58" customWidth="1"/>
    <col min="16180" max="16180" width="72.28515625" style="58" customWidth="1"/>
    <col min="16181" max="16181" width="1.140625" style="58" customWidth="1"/>
    <col min="16182" max="16182" width="42" style="58" customWidth="1"/>
    <col min="16183" max="16183" width="9.140625" style="58" customWidth="1"/>
    <col min="16184" max="16384" width="9.140625" style="58"/>
  </cols>
  <sheetData>
    <row r="1" spans="1:64" ht="25.15" customHeight="1" thickBot="1" x14ac:dyDescent="0.3">
      <c r="B1" s="69"/>
      <c r="C1" s="69"/>
      <c r="D1" s="7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6.5" thickBot="1" x14ac:dyDescent="0.3">
      <c r="B2" s="428">
        <f>Summary!K10</f>
        <v>0</v>
      </c>
      <c r="C2" s="429"/>
      <c r="D2" s="427"/>
      <c r="E2" s="61"/>
      <c r="F2" s="422">
        <f>Summary!B15</f>
        <v>0</v>
      </c>
      <c r="G2" s="423"/>
      <c r="H2" s="424"/>
      <c r="I2" s="62"/>
      <c r="J2" s="422">
        <f>Summary!B16</f>
        <v>0</v>
      </c>
      <c r="K2" s="423"/>
      <c r="L2" s="424"/>
      <c r="M2" s="62"/>
      <c r="N2" s="422">
        <f>Summary!B17</f>
        <v>0</v>
      </c>
      <c r="O2" s="423"/>
      <c r="P2" s="424"/>
      <c r="Q2" s="62"/>
      <c r="R2" s="422">
        <f>Summary!B18</f>
        <v>0</v>
      </c>
      <c r="S2" s="423"/>
      <c r="T2" s="424"/>
      <c r="U2" s="62"/>
      <c r="V2" s="422">
        <f>Summary!B19</f>
        <v>0</v>
      </c>
      <c r="W2" s="423"/>
      <c r="X2" s="424"/>
      <c r="Y2" s="62"/>
      <c r="Z2" s="422">
        <f>Summary!B20</f>
        <v>0</v>
      </c>
      <c r="AA2" s="423"/>
      <c r="AB2" s="424"/>
      <c r="AC2" s="62"/>
      <c r="AD2" s="422">
        <f>Summary!B21</f>
        <v>0</v>
      </c>
      <c r="AE2" s="423"/>
      <c r="AF2" s="424"/>
      <c r="AG2" s="62"/>
      <c r="AH2" s="422">
        <f>Summary!B22</f>
        <v>0</v>
      </c>
      <c r="AI2" s="423"/>
      <c r="AJ2" s="424"/>
      <c r="AK2" s="62"/>
      <c r="AL2" s="422">
        <f>Summary!B23</f>
        <v>0</v>
      </c>
      <c r="AM2" s="423"/>
      <c r="AN2" s="424"/>
      <c r="AO2" s="62"/>
      <c r="AP2" s="422">
        <f>Summary!B24</f>
        <v>0</v>
      </c>
      <c r="AQ2" s="423"/>
      <c r="AR2" s="424"/>
      <c r="AS2" s="62"/>
      <c r="AT2" s="422">
        <f>Summary!B25</f>
        <v>0</v>
      </c>
      <c r="AU2" s="423"/>
      <c r="AV2" s="424"/>
      <c r="AW2" s="62"/>
      <c r="AX2" s="422">
        <f>Summary!B26</f>
        <v>0</v>
      </c>
      <c r="AY2" s="423"/>
      <c r="AZ2" s="424"/>
      <c r="BA2" s="59"/>
      <c r="BB2" s="422">
        <f>Summary!B27</f>
        <v>0</v>
      </c>
      <c r="BC2" s="423"/>
      <c r="BD2" s="424"/>
      <c r="BE2" s="62"/>
      <c r="BF2" s="422">
        <f>Summary!B28</f>
        <v>0</v>
      </c>
      <c r="BG2" s="423"/>
      <c r="BH2" s="424"/>
      <c r="BI2" s="62"/>
      <c r="BJ2" s="422">
        <f>Summary!B29</f>
        <v>0</v>
      </c>
      <c r="BK2" s="423"/>
      <c r="BL2" s="424"/>
    </row>
    <row r="3" spans="1:64" s="111" customFormat="1" ht="36" customHeight="1" thickBot="1" x14ac:dyDescent="0.3">
      <c r="A3" s="104"/>
      <c r="B3" s="126"/>
      <c r="C3" s="126"/>
      <c r="D3" s="427"/>
      <c r="E3" s="106"/>
      <c r="F3" s="127" t="s">
        <v>107</v>
      </c>
      <c r="G3" s="128" t="s">
        <v>108</v>
      </c>
      <c r="H3" s="129" t="s">
        <v>67</v>
      </c>
      <c r="I3" s="130"/>
      <c r="J3" s="127" t="s">
        <v>107</v>
      </c>
      <c r="K3" s="128" t="s">
        <v>108</v>
      </c>
      <c r="L3" s="129" t="s">
        <v>67</v>
      </c>
      <c r="M3" s="131"/>
      <c r="N3" s="127" t="s">
        <v>107</v>
      </c>
      <c r="O3" s="128" t="s">
        <v>108</v>
      </c>
      <c r="P3" s="129" t="s">
        <v>67</v>
      </c>
      <c r="Q3" s="130"/>
      <c r="R3" s="127" t="s">
        <v>107</v>
      </c>
      <c r="S3" s="128" t="s">
        <v>108</v>
      </c>
      <c r="T3" s="129" t="s">
        <v>67</v>
      </c>
      <c r="U3" s="131"/>
      <c r="V3" s="127" t="s">
        <v>107</v>
      </c>
      <c r="W3" s="128" t="s">
        <v>108</v>
      </c>
      <c r="X3" s="132" t="s">
        <v>67</v>
      </c>
      <c r="Y3" s="130"/>
      <c r="Z3" s="127" t="s">
        <v>107</v>
      </c>
      <c r="AA3" s="128" t="s">
        <v>108</v>
      </c>
      <c r="AB3" s="132" t="s">
        <v>67</v>
      </c>
      <c r="AC3" s="130"/>
      <c r="AD3" s="127" t="s">
        <v>107</v>
      </c>
      <c r="AE3" s="128" t="s">
        <v>108</v>
      </c>
      <c r="AF3" s="129" t="s">
        <v>67</v>
      </c>
      <c r="AG3" s="130"/>
      <c r="AH3" s="127" t="s">
        <v>107</v>
      </c>
      <c r="AI3" s="128" t="s">
        <v>108</v>
      </c>
      <c r="AJ3" s="129" t="s">
        <v>67</v>
      </c>
      <c r="AK3" s="130"/>
      <c r="AL3" s="127" t="s">
        <v>107</v>
      </c>
      <c r="AM3" s="128" t="s">
        <v>108</v>
      </c>
      <c r="AN3" s="129" t="s">
        <v>67</v>
      </c>
      <c r="AO3" s="130"/>
      <c r="AP3" s="127" t="s">
        <v>107</v>
      </c>
      <c r="AQ3" s="128" t="s">
        <v>108</v>
      </c>
      <c r="AR3" s="129" t="s">
        <v>67</v>
      </c>
      <c r="AS3" s="130"/>
      <c r="AT3" s="127" t="s">
        <v>107</v>
      </c>
      <c r="AU3" s="128" t="s">
        <v>108</v>
      </c>
      <c r="AV3" s="129" t="s">
        <v>67</v>
      </c>
      <c r="AW3" s="130"/>
      <c r="AX3" s="127" t="s">
        <v>107</v>
      </c>
      <c r="AY3" s="128" t="s">
        <v>108</v>
      </c>
      <c r="AZ3" s="129" t="s">
        <v>67</v>
      </c>
      <c r="BB3" s="127" t="s">
        <v>107</v>
      </c>
      <c r="BC3" s="128" t="s">
        <v>108</v>
      </c>
      <c r="BD3" s="129" t="s">
        <v>67</v>
      </c>
      <c r="BE3" s="130"/>
      <c r="BF3" s="127" t="s">
        <v>107</v>
      </c>
      <c r="BG3" s="128" t="s">
        <v>108</v>
      </c>
      <c r="BH3" s="129" t="s">
        <v>67</v>
      </c>
      <c r="BI3" s="130"/>
      <c r="BJ3" s="127" t="s">
        <v>107</v>
      </c>
      <c r="BK3" s="128" t="s">
        <v>108</v>
      </c>
      <c r="BL3" s="129" t="s">
        <v>67</v>
      </c>
    </row>
    <row r="4" spans="1:64" s="111" customFormat="1" ht="54" customHeight="1" x14ac:dyDescent="0.25">
      <c r="A4" s="104"/>
      <c r="B4" s="120" t="s">
        <v>55</v>
      </c>
      <c r="C4" s="105">
        <f>Summary!C8</f>
        <v>15</v>
      </c>
      <c r="D4" s="117" t="s">
        <v>109</v>
      </c>
      <c r="E4" s="106"/>
      <c r="F4" s="107"/>
      <c r="G4" s="123">
        <f>F4*$C4*0.1</f>
        <v>0</v>
      </c>
      <c r="H4" s="67"/>
      <c r="I4" s="108"/>
      <c r="J4" s="107"/>
      <c r="K4" s="123">
        <f>J4*$C4*0.1</f>
        <v>0</v>
      </c>
      <c r="L4" s="67"/>
      <c r="M4" s="109"/>
      <c r="N4" s="107"/>
      <c r="O4" s="123">
        <f>N4*$C4*0.1</f>
        <v>0</v>
      </c>
      <c r="P4" s="67"/>
      <c r="Q4" s="108"/>
      <c r="R4" s="107"/>
      <c r="S4" s="123">
        <f>R4*$C4*0.1</f>
        <v>0</v>
      </c>
      <c r="T4" s="67"/>
      <c r="U4" s="109"/>
      <c r="V4" s="107"/>
      <c r="W4" s="123">
        <f>V4*$C4*0.1</f>
        <v>0</v>
      </c>
      <c r="X4" s="67"/>
      <c r="Y4" s="108"/>
      <c r="Z4" s="107"/>
      <c r="AA4" s="123">
        <f>Z4*$C4*0.1</f>
        <v>0</v>
      </c>
      <c r="AB4" s="67"/>
      <c r="AC4" s="108"/>
      <c r="AD4" s="107"/>
      <c r="AE4" s="123">
        <f>AD4*$C4*0.1</f>
        <v>0</v>
      </c>
      <c r="AF4" s="67"/>
      <c r="AG4" s="108"/>
      <c r="AH4" s="107"/>
      <c r="AI4" s="123">
        <f>AH4*$C4*0.1</f>
        <v>0</v>
      </c>
      <c r="AJ4" s="67"/>
      <c r="AK4" s="108"/>
      <c r="AL4" s="107"/>
      <c r="AM4" s="123">
        <f>AL4*$C4*0.1</f>
        <v>0</v>
      </c>
      <c r="AN4" s="67"/>
      <c r="AO4" s="108"/>
      <c r="AP4" s="107"/>
      <c r="AQ4" s="123">
        <f>AP4*$C4*0.1</f>
        <v>0</v>
      </c>
      <c r="AR4" s="67"/>
      <c r="AS4" s="108"/>
      <c r="AT4" s="107"/>
      <c r="AU4" s="123">
        <f>AT4*$C4*0.1</f>
        <v>0</v>
      </c>
      <c r="AV4" s="67"/>
      <c r="AW4" s="108"/>
      <c r="AX4" s="107"/>
      <c r="AY4" s="123">
        <f>AX4*$C4*0.1</f>
        <v>0</v>
      </c>
      <c r="AZ4" s="67"/>
      <c r="BA4" s="110"/>
      <c r="BB4" s="107"/>
      <c r="BC4" s="123">
        <f>BB4*$C4*0.1</f>
        <v>0</v>
      </c>
      <c r="BD4" s="67"/>
      <c r="BE4" s="108"/>
      <c r="BF4" s="107"/>
      <c r="BG4" s="123">
        <f>BF4*$C4*0.1</f>
        <v>0</v>
      </c>
      <c r="BH4" s="67"/>
      <c r="BI4" s="108"/>
      <c r="BJ4" s="107"/>
      <c r="BK4" s="123">
        <f>BJ4*$C4*0.1</f>
        <v>0</v>
      </c>
      <c r="BL4" s="67"/>
    </row>
    <row r="5" spans="1:64" s="111" customFormat="1" ht="54" customHeight="1" x14ac:dyDescent="0.2">
      <c r="A5" s="104"/>
      <c r="B5" s="121" t="s">
        <v>110</v>
      </c>
      <c r="C5" s="112">
        <f>Summary!C9</f>
        <v>10</v>
      </c>
      <c r="D5" s="118" t="s">
        <v>109</v>
      </c>
      <c r="E5" s="113"/>
      <c r="F5" s="107"/>
      <c r="G5" s="123">
        <f>F5*$C5*0.1</f>
        <v>0</v>
      </c>
      <c r="H5" s="67"/>
      <c r="I5" s="64"/>
      <c r="J5" s="107"/>
      <c r="K5" s="123">
        <f>J5*$C5*0.1</f>
        <v>0</v>
      </c>
      <c r="L5" s="67"/>
      <c r="M5" s="114"/>
      <c r="N5" s="107"/>
      <c r="O5" s="123">
        <f>N5*$C5*0.1</f>
        <v>0</v>
      </c>
      <c r="P5" s="67"/>
      <c r="Q5" s="64"/>
      <c r="R5" s="107"/>
      <c r="S5" s="123">
        <f>R5*$C5*0.1</f>
        <v>0</v>
      </c>
      <c r="T5" s="67"/>
      <c r="U5" s="114"/>
      <c r="V5" s="107"/>
      <c r="W5" s="123">
        <f>V5*$C5*0.1</f>
        <v>0</v>
      </c>
      <c r="X5" s="67"/>
      <c r="Y5" s="64"/>
      <c r="Z5" s="107"/>
      <c r="AA5" s="123">
        <f>Z5*$C5*0.1</f>
        <v>0</v>
      </c>
      <c r="AB5" s="67"/>
      <c r="AC5" s="64"/>
      <c r="AD5" s="107"/>
      <c r="AE5" s="123">
        <f>AD5*$C5*0.1</f>
        <v>0</v>
      </c>
      <c r="AF5" s="67"/>
      <c r="AG5" s="64"/>
      <c r="AH5" s="107"/>
      <c r="AI5" s="123">
        <f>AH5*$C5*0.1</f>
        <v>0</v>
      </c>
      <c r="AJ5" s="67"/>
      <c r="AK5" s="64"/>
      <c r="AL5" s="107"/>
      <c r="AM5" s="123">
        <f>AL5*$C5*0.1</f>
        <v>0</v>
      </c>
      <c r="AN5" s="67"/>
      <c r="AO5" s="64"/>
      <c r="AP5" s="107"/>
      <c r="AQ5" s="123">
        <f>AP5*$C5*0.1</f>
        <v>0</v>
      </c>
      <c r="AR5" s="67"/>
      <c r="AS5" s="64"/>
      <c r="AT5" s="107"/>
      <c r="AU5" s="123">
        <f>AT5*$C5*0.1</f>
        <v>0</v>
      </c>
      <c r="AV5" s="67"/>
      <c r="AW5" s="64"/>
      <c r="AX5" s="107"/>
      <c r="AY5" s="123">
        <f>AX5*$C5*0.1</f>
        <v>0</v>
      </c>
      <c r="AZ5" s="67"/>
      <c r="BA5" s="65"/>
      <c r="BB5" s="107"/>
      <c r="BC5" s="123">
        <f>BB5*$C5*0.1</f>
        <v>0</v>
      </c>
      <c r="BD5" s="67"/>
      <c r="BE5" s="64"/>
      <c r="BF5" s="107"/>
      <c r="BG5" s="123">
        <f>BF5*$C5*0.1</f>
        <v>0</v>
      </c>
      <c r="BH5" s="67"/>
      <c r="BI5" s="64"/>
      <c r="BJ5" s="107"/>
      <c r="BK5" s="123">
        <f>BJ5*$C5*0.1</f>
        <v>0</v>
      </c>
      <c r="BL5" s="67"/>
    </row>
    <row r="6" spans="1:64" s="111" customFormat="1" ht="54" customHeight="1" thickBot="1" x14ac:dyDescent="0.25">
      <c r="A6" s="104"/>
      <c r="B6" s="121" t="s">
        <v>57</v>
      </c>
      <c r="C6" s="112">
        <f>Summary!C10</f>
        <v>5</v>
      </c>
      <c r="D6" s="118" t="s">
        <v>109</v>
      </c>
      <c r="E6" s="113"/>
      <c r="F6" s="116"/>
      <c r="G6" s="124">
        <f>F6*$C6*0.1</f>
        <v>0</v>
      </c>
      <c r="H6" s="71"/>
      <c r="I6" s="64"/>
      <c r="J6" s="116"/>
      <c r="K6" s="124">
        <f>J6*$C6*0.1</f>
        <v>0</v>
      </c>
      <c r="L6" s="71"/>
      <c r="M6" s="114"/>
      <c r="N6" s="116"/>
      <c r="O6" s="124">
        <f>N6*$C6*0.1</f>
        <v>0</v>
      </c>
      <c r="P6" s="71"/>
      <c r="Q6" s="64"/>
      <c r="R6" s="116"/>
      <c r="S6" s="124">
        <f>R6*$C6*0.1</f>
        <v>0</v>
      </c>
      <c r="T6" s="71"/>
      <c r="U6" s="114"/>
      <c r="V6" s="116"/>
      <c r="W6" s="124">
        <f>V6*$C6*0.1</f>
        <v>0</v>
      </c>
      <c r="X6" s="71"/>
      <c r="Y6" s="64"/>
      <c r="Z6" s="116"/>
      <c r="AA6" s="124">
        <f>Z6*$C6*0.1</f>
        <v>0</v>
      </c>
      <c r="AB6" s="71"/>
      <c r="AC6" s="64"/>
      <c r="AD6" s="116"/>
      <c r="AE6" s="124">
        <f>AD6*$C6*0.1</f>
        <v>0</v>
      </c>
      <c r="AF6" s="71"/>
      <c r="AG6" s="64"/>
      <c r="AH6" s="116"/>
      <c r="AI6" s="124">
        <f>AH6*$C6*0.1</f>
        <v>0</v>
      </c>
      <c r="AJ6" s="71"/>
      <c r="AK6" s="64"/>
      <c r="AL6" s="116"/>
      <c r="AM6" s="124">
        <f>AL6*$C6*0.1</f>
        <v>0</v>
      </c>
      <c r="AN6" s="71"/>
      <c r="AO6" s="64"/>
      <c r="AP6" s="116"/>
      <c r="AQ6" s="124">
        <f>AP6*$C6*0.1</f>
        <v>0</v>
      </c>
      <c r="AR6" s="71"/>
      <c r="AS6" s="64"/>
      <c r="AT6" s="116"/>
      <c r="AU6" s="124">
        <f>AT6*$C6*0.1</f>
        <v>0</v>
      </c>
      <c r="AV6" s="71"/>
      <c r="AW6" s="64"/>
      <c r="AX6" s="116"/>
      <c r="AY6" s="124">
        <f>AX6*$C6*0.1</f>
        <v>0</v>
      </c>
      <c r="AZ6" s="71"/>
      <c r="BA6" s="65"/>
      <c r="BB6" s="116"/>
      <c r="BC6" s="124">
        <f>BB6*$C6*0.1</f>
        <v>0</v>
      </c>
      <c r="BD6" s="71"/>
      <c r="BE6" s="64"/>
      <c r="BF6" s="116"/>
      <c r="BG6" s="124">
        <f>BF6*$C6*0.1</f>
        <v>0</v>
      </c>
      <c r="BH6" s="71"/>
      <c r="BI6" s="64"/>
      <c r="BJ6" s="116"/>
      <c r="BK6" s="124">
        <f>BJ6*$C6*0.1</f>
        <v>0</v>
      </c>
      <c r="BL6" s="71"/>
    </row>
    <row r="7" spans="1:64" s="78" customFormat="1" ht="27" customHeight="1" thickBot="1" x14ac:dyDescent="0.3">
      <c r="A7" s="72"/>
      <c r="B7" s="122" t="s">
        <v>60</v>
      </c>
      <c r="C7" s="115">
        <f>C6+C5+C4</f>
        <v>30</v>
      </c>
      <c r="D7" s="119" t="s">
        <v>109</v>
      </c>
      <c r="E7" s="73"/>
      <c r="F7" s="74"/>
      <c r="G7" s="125">
        <f>G6+G5+G4</f>
        <v>0</v>
      </c>
      <c r="H7" s="74"/>
      <c r="I7" s="75"/>
      <c r="J7" s="74"/>
      <c r="K7" s="125">
        <f>K6+K5+K4</f>
        <v>0</v>
      </c>
      <c r="L7" s="74"/>
      <c r="M7" s="76"/>
      <c r="N7" s="74"/>
      <c r="O7" s="125">
        <f>O6+O5+O4</f>
        <v>0</v>
      </c>
      <c r="P7" s="77"/>
      <c r="Q7" s="75"/>
      <c r="R7" s="74"/>
      <c r="S7" s="125">
        <f>S6+S5+S4</f>
        <v>0</v>
      </c>
      <c r="T7" s="77"/>
      <c r="U7" s="76"/>
      <c r="V7" s="74"/>
      <c r="W7" s="125">
        <f>W6+W5+W4</f>
        <v>0</v>
      </c>
      <c r="X7" s="77"/>
      <c r="Y7" s="75"/>
      <c r="Z7" s="74"/>
      <c r="AA7" s="125">
        <f>AA6+AA5+AA4</f>
        <v>0</v>
      </c>
      <c r="AB7" s="77"/>
      <c r="AC7" s="75"/>
      <c r="AD7" s="74"/>
      <c r="AE7" s="125">
        <f>AE6+AE5+AE4</f>
        <v>0</v>
      </c>
      <c r="AF7" s="77"/>
      <c r="AG7" s="75"/>
      <c r="AH7" s="74"/>
      <c r="AI7" s="125">
        <f>AI6+AI5+AI4</f>
        <v>0</v>
      </c>
      <c r="AJ7" s="77"/>
      <c r="AK7" s="75"/>
      <c r="AL7" s="74"/>
      <c r="AM7" s="125">
        <f>AM6+AM5+AM4</f>
        <v>0</v>
      </c>
      <c r="AN7" s="77"/>
      <c r="AO7" s="75"/>
      <c r="AP7" s="74"/>
      <c r="AQ7" s="125">
        <f>AQ6+AQ5+AQ4</f>
        <v>0</v>
      </c>
      <c r="AR7" s="77"/>
      <c r="AS7" s="75"/>
      <c r="AT7" s="74"/>
      <c r="AU7" s="125">
        <f>AU6+AU5+AU4</f>
        <v>0</v>
      </c>
      <c r="AV7" s="77"/>
      <c r="AW7" s="75"/>
      <c r="AX7" s="74"/>
      <c r="AY7" s="125">
        <f>AY6+AY5+AY4</f>
        <v>0</v>
      </c>
      <c r="AZ7" s="77"/>
      <c r="BA7" s="75"/>
      <c r="BB7" s="74"/>
      <c r="BC7" s="125">
        <f>BC6+BC5+BC4</f>
        <v>0</v>
      </c>
      <c r="BD7" s="77"/>
      <c r="BE7" s="75"/>
      <c r="BF7" s="74"/>
      <c r="BG7" s="125">
        <f>BG6+BG5+BG4</f>
        <v>0</v>
      </c>
      <c r="BH7" s="77"/>
      <c r="BI7" s="75"/>
      <c r="BJ7" s="74"/>
      <c r="BK7" s="125">
        <f>BK6+BK5+BK4</f>
        <v>0</v>
      </c>
      <c r="BL7" s="77"/>
    </row>
    <row r="8" spans="1:64" ht="14.45" customHeight="1" x14ac:dyDescent="0.2">
      <c r="F8" s="63"/>
      <c r="G8" s="63"/>
      <c r="H8" s="63"/>
      <c r="I8" s="63"/>
      <c r="J8" s="63"/>
      <c r="K8" s="133"/>
      <c r="L8" s="63"/>
      <c r="M8" s="63"/>
      <c r="N8" s="63"/>
      <c r="O8" s="133"/>
      <c r="P8" s="63"/>
      <c r="Q8" s="63"/>
      <c r="R8" s="63"/>
      <c r="S8" s="133"/>
      <c r="T8" s="63"/>
      <c r="U8" s="63"/>
      <c r="V8" s="63"/>
      <c r="W8" s="133"/>
      <c r="X8" s="63"/>
      <c r="Y8" s="63"/>
      <c r="Z8" s="63"/>
      <c r="AA8" s="133"/>
      <c r="AB8" s="63"/>
      <c r="AC8" s="63"/>
      <c r="AD8" s="63"/>
      <c r="AE8" s="63"/>
      <c r="AF8" s="63"/>
      <c r="AG8" s="63"/>
      <c r="AH8" s="63"/>
      <c r="AI8" s="133"/>
      <c r="AJ8" s="63"/>
      <c r="AK8" s="63"/>
      <c r="AL8" s="63"/>
      <c r="AM8" s="133"/>
      <c r="AN8" s="63"/>
      <c r="AO8" s="63"/>
      <c r="AP8" s="63"/>
      <c r="AQ8" s="133"/>
      <c r="AR8" s="63"/>
      <c r="AS8" s="63"/>
      <c r="AT8" s="63"/>
      <c r="AU8" s="133"/>
      <c r="AV8" s="63"/>
      <c r="AW8" s="63"/>
      <c r="AX8" s="63"/>
      <c r="AY8" s="133"/>
      <c r="AZ8" s="63"/>
      <c r="BA8" s="63"/>
      <c r="BB8" s="63"/>
      <c r="BC8" s="133"/>
      <c r="BD8" s="63"/>
      <c r="BE8" s="63"/>
      <c r="BF8" s="63"/>
      <c r="BG8" s="133"/>
      <c r="BH8" s="63"/>
      <c r="BI8" s="63"/>
      <c r="BJ8" s="63"/>
      <c r="BK8" s="133"/>
      <c r="BL8" s="63"/>
    </row>
    <row r="9" spans="1:64" ht="19.149999999999999" customHeight="1" x14ac:dyDescent="0.2">
      <c r="F9" s="63"/>
      <c r="G9" s="63"/>
      <c r="H9" s="63"/>
      <c r="I9" s="63"/>
      <c r="J9" s="63"/>
      <c r="K9" s="133"/>
      <c r="L9" s="63"/>
      <c r="M9" s="63"/>
      <c r="N9" s="63"/>
      <c r="O9" s="133"/>
      <c r="P9" s="63"/>
      <c r="Q9" s="63"/>
      <c r="R9" s="63"/>
      <c r="S9" s="133"/>
      <c r="T9" s="63"/>
      <c r="U9" s="63"/>
      <c r="V9" s="63"/>
      <c r="W9" s="133"/>
      <c r="X9" s="63"/>
      <c r="Y9" s="63"/>
      <c r="Z9" s="63"/>
      <c r="AA9" s="133"/>
      <c r="AB9" s="63"/>
      <c r="AC9" s="63"/>
      <c r="AD9" s="63"/>
      <c r="AE9" s="63"/>
      <c r="AF9" s="63"/>
      <c r="AG9" s="63"/>
      <c r="AH9" s="63"/>
      <c r="AI9" s="133"/>
      <c r="AJ9" s="63"/>
      <c r="AK9" s="63"/>
      <c r="AL9" s="63"/>
      <c r="AM9" s="133"/>
      <c r="AN9" s="63"/>
      <c r="AO9" s="63"/>
      <c r="AP9" s="63"/>
      <c r="AQ9" s="133"/>
      <c r="AR9" s="63"/>
      <c r="AS9" s="63"/>
      <c r="AT9" s="63"/>
      <c r="AU9" s="133"/>
      <c r="AV9" s="63"/>
      <c r="AW9" s="63"/>
      <c r="AX9" s="63"/>
      <c r="AY9" s="133"/>
      <c r="AZ9" s="63"/>
      <c r="BA9" s="63"/>
      <c r="BB9" s="63"/>
      <c r="BC9" s="133"/>
      <c r="BD9" s="63"/>
      <c r="BE9" s="63"/>
      <c r="BF9" s="63"/>
      <c r="BG9" s="133"/>
      <c r="BH9" s="63"/>
      <c r="BI9" s="63"/>
      <c r="BJ9" s="63"/>
      <c r="BK9" s="133"/>
      <c r="BL9" s="63"/>
    </row>
    <row r="10" spans="1:64" ht="36" customHeight="1" x14ac:dyDescent="0.2"/>
    <row r="11" spans="1:64" ht="36" customHeight="1" x14ac:dyDescent="0.2"/>
    <row r="12" spans="1:64" ht="36" customHeight="1" x14ac:dyDescent="0.2"/>
    <row r="13" spans="1:64" ht="36" customHeight="1" x14ac:dyDescent="0.2"/>
    <row r="14" spans="1:64" ht="36" customHeight="1" x14ac:dyDescent="0.2"/>
  </sheetData>
  <sheetProtection sheet="1" objects="1" scenarios="1"/>
  <mergeCells count="17">
    <mergeCell ref="BB2:BD2"/>
    <mergeCell ref="BF2:BH2"/>
    <mergeCell ref="BJ2:BL2"/>
    <mergeCell ref="AT2:AV2"/>
    <mergeCell ref="AX2:AZ2"/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XD983040:WXE983040 WNH983040:WNI983040 WDL983040:WDM983040 VTP983040:VTQ983040 VJT983040:VJU983040 UZX983040:UZY983040 UQB983040:UQC983040 UGF983040:UGG983040 TWJ983040:TWK983040 TMN983040:TMO983040 TCR983040:TCS983040 SSV983040:SSW983040 SIZ983040:SJA983040 RZD983040:RZE983040 RPH983040:RPI983040 RFL983040:RFM983040 QVP983040:QVQ983040 QLT983040:QLU983040 QBX983040:QBY983040 PSB983040:PSC983040 PIF983040:PIG983040 OYJ983040:OYK983040 OON983040:OOO983040 OER983040:OES983040 NUV983040:NUW983040 NKZ983040:NLA983040 NBD983040:NBE983040 MRH983040:MRI983040 MHL983040:MHM983040 LXP983040:LXQ983040 LNT983040:LNU983040 LDX983040:LDY983040 KUB983040:KUC983040 KKF983040:KKG983040 KAJ983040:KAK983040 JQN983040:JQO983040 JGR983040:JGS983040 IWV983040:IWW983040 IMZ983040:INA983040 IDD983040:IDE983040 HTH983040:HTI983040 HJL983040:HJM983040 GZP983040:GZQ983040 GPT983040:GPU983040 GFX983040:GFY983040 FWB983040:FWC983040 FMF983040:FMG983040 FCJ983040:FCK983040 ESN983040:ESO983040 EIR983040:EIS983040 DYV983040:DYW983040 DOZ983040:DPA983040 DFD983040:DFE983040 CVH983040:CVI983040 CLL983040:CLM983040 CBP983040:CBQ983040 BRT983040:BRU983040 BHX983040:BHY983040 AYB983040:AYC983040 AOF983040:AOG983040 AEJ983040:AEK983040 UN983040:UO983040 KR983040:KS983040 WXD917504:WXE917504 WNH917504:WNI917504 WDL917504:WDM917504 VTP917504:VTQ917504 VJT917504:VJU917504 UZX917504:UZY917504 UQB917504:UQC917504 UGF917504:UGG917504 TWJ917504:TWK917504 TMN917504:TMO917504 TCR917504:TCS917504 SSV917504:SSW917504 SIZ917504:SJA917504 RZD917504:RZE917504 RPH917504:RPI917504 RFL917504:RFM917504 QVP917504:QVQ917504 QLT917504:QLU917504 QBX917504:QBY917504 PSB917504:PSC917504 PIF917504:PIG917504 OYJ917504:OYK917504 OON917504:OOO917504 OER917504:OES917504 NUV917504:NUW917504 NKZ917504:NLA917504 NBD917504:NBE917504 MRH917504:MRI917504 MHL917504:MHM917504 LXP917504:LXQ917504 LNT917504:LNU917504 LDX917504:LDY917504 KUB917504:KUC917504 KKF917504:KKG917504 KAJ917504:KAK917504 JQN917504:JQO917504 JGR917504:JGS917504 IWV917504:IWW917504 IMZ917504:INA917504 IDD917504:IDE917504 HTH917504:HTI917504 HJL917504:HJM917504 GZP917504:GZQ917504 GPT917504:GPU917504 GFX917504:GFY917504 FWB917504:FWC917504 FMF917504:FMG917504 FCJ917504:FCK917504 ESN917504:ESO917504 EIR917504:EIS917504 DYV917504:DYW917504 DOZ917504:DPA917504 DFD917504:DFE917504 CVH917504:CVI917504 CLL917504:CLM917504 CBP917504:CBQ917504 BRT917504:BRU917504 BHX917504:BHY917504 AYB917504:AYC917504 AOF917504:AOG917504 AEJ917504:AEK917504 UN917504:UO917504 KR917504:KS917504 WXD851968:WXE851968 WNH851968:WNI851968 WDL851968:WDM851968 VTP851968:VTQ851968 VJT851968:VJU851968 UZX851968:UZY851968 UQB851968:UQC851968 UGF851968:UGG851968 TWJ851968:TWK851968 TMN851968:TMO851968 TCR851968:TCS851968 SSV851968:SSW851968 SIZ851968:SJA851968 RZD851968:RZE851968 RPH851968:RPI851968 RFL851968:RFM851968 QVP851968:QVQ851968 QLT851968:QLU851968 QBX851968:QBY851968 PSB851968:PSC851968 PIF851968:PIG851968 OYJ851968:OYK851968 OON851968:OOO851968 OER851968:OES851968 NUV851968:NUW851968 NKZ851968:NLA851968 NBD851968:NBE851968 MRH851968:MRI851968 MHL851968:MHM851968 LXP851968:LXQ851968 LNT851968:LNU851968 LDX851968:LDY851968 KUB851968:KUC851968 KKF851968:KKG851968 KAJ851968:KAK851968 JQN851968:JQO851968 JGR851968:JGS851968 IWV851968:IWW851968 IMZ851968:INA851968 IDD851968:IDE851968 HTH851968:HTI851968 HJL851968:HJM851968 GZP851968:GZQ851968 GPT851968:GPU851968 GFX851968:GFY851968 FWB851968:FWC851968 FMF851968:FMG851968 FCJ851968:FCK851968 ESN851968:ESO851968 EIR851968:EIS851968 DYV851968:DYW851968 DOZ851968:DPA851968 DFD851968:DFE851968 CVH851968:CVI851968 CLL851968:CLM851968 CBP851968:CBQ851968 BRT851968:BRU851968 BHX851968:BHY851968 AYB851968:AYC851968 AOF851968:AOG851968 AEJ851968:AEK851968 UN851968:UO851968 KR851968:KS851968 WXD786432:WXE786432 WNH786432:WNI786432 WDL786432:WDM786432 VTP786432:VTQ786432 VJT786432:VJU786432 UZX786432:UZY786432 UQB786432:UQC786432 UGF786432:UGG786432 TWJ786432:TWK786432 TMN786432:TMO786432 TCR786432:TCS786432 SSV786432:SSW786432 SIZ786432:SJA786432 RZD786432:RZE786432 RPH786432:RPI786432 RFL786432:RFM786432 QVP786432:QVQ786432 QLT786432:QLU786432 QBX786432:QBY786432 PSB786432:PSC786432 PIF786432:PIG786432 OYJ786432:OYK786432 OON786432:OOO786432 OER786432:OES786432 NUV786432:NUW786432 NKZ786432:NLA786432 NBD786432:NBE786432 MRH786432:MRI786432 MHL786432:MHM786432 LXP786432:LXQ786432 LNT786432:LNU786432 LDX786432:LDY786432 KUB786432:KUC786432 KKF786432:KKG786432 KAJ786432:KAK786432 JQN786432:JQO786432 JGR786432:JGS786432 IWV786432:IWW786432 IMZ786432:INA786432 IDD786432:IDE786432 HTH786432:HTI786432 HJL786432:HJM786432 GZP786432:GZQ786432 GPT786432:GPU786432 GFX786432:GFY786432 FWB786432:FWC786432 FMF786432:FMG786432 FCJ786432:FCK786432 ESN786432:ESO786432 EIR786432:EIS786432 DYV786432:DYW786432 DOZ786432:DPA786432 DFD786432:DFE786432 CVH786432:CVI786432 CLL786432:CLM786432 CBP786432:CBQ786432 BRT786432:BRU786432 BHX786432:BHY786432 AYB786432:AYC786432 AOF786432:AOG786432 AEJ786432:AEK786432 UN786432:UO786432 KR786432:KS786432 WXD720896:WXE720896 WNH720896:WNI720896 WDL720896:WDM720896 VTP720896:VTQ720896 VJT720896:VJU720896 UZX720896:UZY720896 UQB720896:UQC720896 UGF720896:UGG720896 TWJ720896:TWK720896 TMN720896:TMO720896 TCR720896:TCS720896 SSV720896:SSW720896 SIZ720896:SJA720896 RZD720896:RZE720896 RPH720896:RPI720896 RFL720896:RFM720896 QVP720896:QVQ720896 QLT720896:QLU720896 QBX720896:QBY720896 PSB720896:PSC720896 PIF720896:PIG720896 OYJ720896:OYK720896 OON720896:OOO720896 OER720896:OES720896 NUV720896:NUW720896 NKZ720896:NLA720896 NBD720896:NBE720896 MRH720896:MRI720896 MHL720896:MHM720896 LXP720896:LXQ720896 LNT720896:LNU720896 LDX720896:LDY720896 KUB720896:KUC720896 KKF720896:KKG720896 KAJ720896:KAK720896 JQN720896:JQO720896 JGR720896:JGS720896 IWV720896:IWW720896 IMZ720896:INA720896 IDD720896:IDE720896 HTH720896:HTI720896 HJL720896:HJM720896 GZP720896:GZQ720896 GPT720896:GPU720896 GFX720896:GFY720896 FWB720896:FWC720896 FMF720896:FMG720896 FCJ720896:FCK720896 ESN720896:ESO720896 EIR720896:EIS720896 DYV720896:DYW720896 DOZ720896:DPA720896 DFD720896:DFE720896 CVH720896:CVI720896 CLL720896:CLM720896 CBP720896:CBQ720896 BRT720896:BRU720896 BHX720896:BHY720896 AYB720896:AYC720896 AOF720896:AOG720896 AEJ720896:AEK720896 UN720896:UO720896 KR720896:KS720896 WXD655360:WXE655360 WNH655360:WNI655360 WDL655360:WDM655360 VTP655360:VTQ655360 VJT655360:VJU655360 UZX655360:UZY655360 UQB655360:UQC655360 UGF655360:UGG655360 TWJ655360:TWK655360 TMN655360:TMO655360 TCR655360:TCS655360 SSV655360:SSW655360 SIZ655360:SJA655360 RZD655360:RZE655360 RPH655360:RPI655360 RFL655360:RFM655360 QVP655360:QVQ655360 QLT655360:QLU655360 QBX655360:QBY655360 PSB655360:PSC655360 PIF655360:PIG655360 OYJ655360:OYK655360 OON655360:OOO655360 OER655360:OES655360 NUV655360:NUW655360 NKZ655360:NLA655360 NBD655360:NBE655360 MRH655360:MRI655360 MHL655360:MHM655360 LXP655360:LXQ655360 LNT655360:LNU655360 LDX655360:LDY655360 KUB655360:KUC655360 KKF655360:KKG655360 KAJ655360:KAK655360 JQN655360:JQO655360 JGR655360:JGS655360 IWV655360:IWW655360 IMZ655360:INA655360 IDD655360:IDE655360 HTH655360:HTI655360 HJL655360:HJM655360 GZP655360:GZQ655360 GPT655360:GPU655360 GFX655360:GFY655360 FWB655360:FWC655360 FMF655360:FMG655360 FCJ655360:FCK655360 ESN655360:ESO655360 EIR655360:EIS655360 DYV655360:DYW655360 DOZ655360:DPA655360 DFD655360:DFE655360 CVH655360:CVI655360 CLL655360:CLM655360 CBP655360:CBQ655360 BRT655360:BRU655360 BHX655360:BHY655360 AYB655360:AYC655360 AOF655360:AOG655360 AEJ655360:AEK655360 UN655360:UO655360 KR655360:KS655360 WXD589824:WXE589824 WNH589824:WNI589824 WDL589824:WDM589824 VTP589824:VTQ589824 VJT589824:VJU589824 UZX589824:UZY589824 UQB589824:UQC589824 UGF589824:UGG589824 TWJ589824:TWK589824 TMN589824:TMO589824 TCR589824:TCS589824 SSV589824:SSW589824 SIZ589824:SJA589824 RZD589824:RZE589824 RPH589824:RPI589824 RFL589824:RFM589824 QVP589824:QVQ589824 QLT589824:QLU589824 QBX589824:QBY589824 PSB589824:PSC589824 PIF589824:PIG589824 OYJ589824:OYK589824 OON589824:OOO589824 OER589824:OES589824 NUV589824:NUW589824 NKZ589824:NLA589824 NBD589824:NBE589824 MRH589824:MRI589824 MHL589824:MHM589824 LXP589824:LXQ589824 LNT589824:LNU589824 LDX589824:LDY589824 KUB589824:KUC589824 KKF589824:KKG589824 KAJ589824:KAK589824 JQN589824:JQO589824 JGR589824:JGS589824 IWV589824:IWW589824 IMZ589824:INA589824 IDD589824:IDE589824 HTH589824:HTI589824 HJL589824:HJM589824 GZP589824:GZQ589824 GPT589824:GPU589824 GFX589824:GFY589824 FWB589824:FWC589824 FMF589824:FMG589824 FCJ589824:FCK589824 ESN589824:ESO589824 EIR589824:EIS589824 DYV589824:DYW589824 DOZ589824:DPA589824 DFD589824:DFE589824 CVH589824:CVI589824 CLL589824:CLM589824 CBP589824:CBQ589824 BRT589824:BRU589824 BHX589824:BHY589824 AYB589824:AYC589824 AOF589824:AOG589824 AEJ589824:AEK589824 UN589824:UO589824 KR589824:KS589824 WXD524288:WXE524288 WNH524288:WNI524288 WDL524288:WDM524288 VTP524288:VTQ524288 VJT524288:VJU524288 UZX524288:UZY524288 UQB524288:UQC524288 UGF524288:UGG524288 TWJ524288:TWK524288 TMN524288:TMO524288 TCR524288:TCS524288 SSV524288:SSW524288 SIZ524288:SJA524288 RZD524288:RZE524288 RPH524288:RPI524288 RFL524288:RFM524288 QVP524288:QVQ524288 QLT524288:QLU524288 QBX524288:QBY524288 PSB524288:PSC524288 PIF524288:PIG524288 OYJ524288:OYK524288 OON524288:OOO524288 OER524288:OES524288 NUV524288:NUW524288 NKZ524288:NLA524288 NBD524288:NBE524288 MRH524288:MRI524288 MHL524288:MHM524288 LXP524288:LXQ524288 LNT524288:LNU524288 LDX524288:LDY524288 KUB524288:KUC524288 KKF524288:KKG524288 KAJ524288:KAK524288 JQN524288:JQO524288 JGR524288:JGS524288 IWV524288:IWW524288 IMZ524288:INA524288 IDD524288:IDE524288 HTH524288:HTI524288 HJL524288:HJM524288 GZP524288:GZQ524288 GPT524288:GPU524288 GFX524288:GFY524288 FWB524288:FWC524288 FMF524288:FMG524288 FCJ524288:FCK524288 ESN524288:ESO524288 EIR524288:EIS524288 DYV524288:DYW524288 DOZ524288:DPA524288 DFD524288:DFE524288 CVH524288:CVI524288 CLL524288:CLM524288 CBP524288:CBQ524288 BRT524288:BRU524288 BHX524288:BHY524288 AYB524288:AYC524288 AOF524288:AOG524288 AEJ524288:AEK524288 UN524288:UO524288 KR524288:KS524288 WXD458752:WXE458752 WNH458752:WNI458752 WDL458752:WDM458752 VTP458752:VTQ458752 VJT458752:VJU458752 UZX458752:UZY458752 UQB458752:UQC458752 UGF458752:UGG458752 TWJ458752:TWK458752 TMN458752:TMO458752 TCR458752:TCS458752 SSV458752:SSW458752 SIZ458752:SJA458752 RZD458752:RZE458752 RPH458752:RPI458752 RFL458752:RFM458752 QVP458752:QVQ458752 QLT458752:QLU458752 QBX458752:QBY458752 PSB458752:PSC458752 PIF458752:PIG458752 OYJ458752:OYK458752 OON458752:OOO458752 OER458752:OES458752 NUV458752:NUW458752 NKZ458752:NLA458752 NBD458752:NBE458752 MRH458752:MRI458752 MHL458752:MHM458752 LXP458752:LXQ458752 LNT458752:LNU458752 LDX458752:LDY458752 KUB458752:KUC458752 KKF458752:KKG458752 KAJ458752:KAK458752 JQN458752:JQO458752 JGR458752:JGS458752 IWV458752:IWW458752 IMZ458752:INA458752 IDD458752:IDE458752 HTH458752:HTI458752 HJL458752:HJM458752 GZP458752:GZQ458752 GPT458752:GPU458752 GFX458752:GFY458752 FWB458752:FWC458752 FMF458752:FMG458752 FCJ458752:FCK458752 ESN458752:ESO458752 EIR458752:EIS458752 DYV458752:DYW458752 DOZ458752:DPA458752 DFD458752:DFE458752 CVH458752:CVI458752 CLL458752:CLM458752 CBP458752:CBQ458752 BRT458752:BRU458752 BHX458752:BHY458752 AYB458752:AYC458752 AOF458752:AOG458752 AEJ458752:AEK458752 UN458752:UO458752 KR458752:KS458752 WXD393216:WXE393216 WNH393216:WNI393216 WDL393216:WDM393216 VTP393216:VTQ393216 VJT393216:VJU393216 UZX393216:UZY393216 UQB393216:UQC393216 UGF393216:UGG393216 TWJ393216:TWK393216 TMN393216:TMO393216 TCR393216:TCS393216 SSV393216:SSW393216 SIZ393216:SJA393216 RZD393216:RZE393216 RPH393216:RPI393216 RFL393216:RFM393216 QVP393216:QVQ393216 QLT393216:QLU393216 QBX393216:QBY393216 PSB393216:PSC393216 PIF393216:PIG393216 OYJ393216:OYK393216 OON393216:OOO393216 OER393216:OES393216 NUV393216:NUW393216 NKZ393216:NLA393216 NBD393216:NBE393216 MRH393216:MRI393216 MHL393216:MHM393216 LXP393216:LXQ393216 LNT393216:LNU393216 LDX393216:LDY393216 KUB393216:KUC393216 KKF393216:KKG393216 KAJ393216:KAK393216 JQN393216:JQO393216 JGR393216:JGS393216 IWV393216:IWW393216 IMZ393216:INA393216 IDD393216:IDE393216 HTH393216:HTI393216 HJL393216:HJM393216 GZP393216:GZQ393216 GPT393216:GPU393216 GFX393216:GFY393216 FWB393216:FWC393216 FMF393216:FMG393216 FCJ393216:FCK393216 ESN393216:ESO393216 EIR393216:EIS393216 DYV393216:DYW393216 DOZ393216:DPA393216 DFD393216:DFE393216 CVH393216:CVI393216 CLL393216:CLM393216 CBP393216:CBQ393216 BRT393216:BRU393216 BHX393216:BHY393216 AYB393216:AYC393216 AOF393216:AOG393216 AEJ393216:AEK393216 UN393216:UO393216 KR393216:KS393216 WXD327680:WXE327680 WNH327680:WNI327680 WDL327680:WDM327680 VTP327680:VTQ327680 VJT327680:VJU327680 UZX327680:UZY327680 UQB327680:UQC327680 UGF327680:UGG327680 TWJ327680:TWK327680 TMN327680:TMO327680 TCR327680:TCS327680 SSV327680:SSW327680 SIZ327680:SJA327680 RZD327680:RZE327680 RPH327680:RPI327680 RFL327680:RFM327680 QVP327680:QVQ327680 QLT327680:QLU327680 QBX327680:QBY327680 PSB327680:PSC327680 PIF327680:PIG327680 OYJ327680:OYK327680 OON327680:OOO327680 OER327680:OES327680 NUV327680:NUW327680 NKZ327680:NLA327680 NBD327680:NBE327680 MRH327680:MRI327680 MHL327680:MHM327680 LXP327680:LXQ327680 LNT327680:LNU327680 LDX327680:LDY327680 KUB327680:KUC327680 KKF327680:KKG327680 KAJ327680:KAK327680 JQN327680:JQO327680 JGR327680:JGS327680 IWV327680:IWW327680 IMZ327680:INA327680 IDD327680:IDE327680 HTH327680:HTI327680 HJL327680:HJM327680 GZP327680:GZQ327680 GPT327680:GPU327680 GFX327680:GFY327680 FWB327680:FWC327680 FMF327680:FMG327680 FCJ327680:FCK327680 ESN327680:ESO327680 EIR327680:EIS327680 DYV327680:DYW327680 DOZ327680:DPA327680 DFD327680:DFE327680 CVH327680:CVI327680 CLL327680:CLM327680 CBP327680:CBQ327680 BRT327680:BRU327680 BHX327680:BHY327680 AYB327680:AYC327680 AOF327680:AOG327680 AEJ327680:AEK327680 UN327680:UO327680 KR327680:KS327680 WXD262144:WXE262144 WNH262144:WNI262144 WDL262144:WDM262144 VTP262144:VTQ262144 VJT262144:VJU262144 UZX262144:UZY262144 UQB262144:UQC262144 UGF262144:UGG262144 TWJ262144:TWK262144 TMN262144:TMO262144 TCR262144:TCS262144 SSV262144:SSW262144 SIZ262144:SJA262144 RZD262144:RZE262144 RPH262144:RPI262144 RFL262144:RFM262144 QVP262144:QVQ262144 QLT262144:QLU262144 QBX262144:QBY262144 PSB262144:PSC262144 PIF262144:PIG262144 OYJ262144:OYK262144 OON262144:OOO262144 OER262144:OES262144 NUV262144:NUW262144 NKZ262144:NLA262144 NBD262144:NBE262144 MRH262144:MRI262144 MHL262144:MHM262144 LXP262144:LXQ262144 LNT262144:LNU262144 LDX262144:LDY262144 KUB262144:KUC262144 KKF262144:KKG262144 KAJ262144:KAK262144 JQN262144:JQO262144 JGR262144:JGS262144 IWV262144:IWW262144 IMZ262144:INA262144 IDD262144:IDE262144 HTH262144:HTI262144 HJL262144:HJM262144 GZP262144:GZQ262144 GPT262144:GPU262144 GFX262144:GFY262144 FWB262144:FWC262144 FMF262144:FMG262144 FCJ262144:FCK262144 ESN262144:ESO262144 EIR262144:EIS262144 DYV262144:DYW262144 DOZ262144:DPA262144 DFD262144:DFE262144 CVH262144:CVI262144 CLL262144:CLM262144 CBP262144:CBQ262144 BRT262144:BRU262144 BHX262144:BHY262144 AYB262144:AYC262144 AOF262144:AOG262144 AEJ262144:AEK262144 UN262144:UO262144 KR262144:KS262144 WXD196608:WXE196608 WNH196608:WNI196608 WDL196608:WDM196608 VTP196608:VTQ196608 VJT196608:VJU196608 UZX196608:UZY196608 UQB196608:UQC196608 UGF196608:UGG196608 TWJ196608:TWK196608 TMN196608:TMO196608 TCR196608:TCS196608 SSV196608:SSW196608 SIZ196608:SJA196608 RZD196608:RZE196608 RPH196608:RPI196608 RFL196608:RFM196608 QVP196608:QVQ196608 QLT196608:QLU196608 QBX196608:QBY196608 PSB196608:PSC196608 PIF196608:PIG196608 OYJ196608:OYK196608 OON196608:OOO196608 OER196608:OES196608 NUV196608:NUW196608 NKZ196608:NLA196608 NBD196608:NBE196608 MRH196608:MRI196608 MHL196608:MHM196608 LXP196608:LXQ196608 LNT196608:LNU196608 LDX196608:LDY196608 KUB196608:KUC196608 KKF196608:KKG196608 KAJ196608:KAK196608 JQN196608:JQO196608 JGR196608:JGS196608 IWV196608:IWW196608 IMZ196608:INA196608 IDD196608:IDE196608 HTH196608:HTI196608 HJL196608:HJM196608 GZP196608:GZQ196608 GPT196608:GPU196608 GFX196608:GFY196608 FWB196608:FWC196608 FMF196608:FMG196608 FCJ196608:FCK196608 ESN196608:ESO196608 EIR196608:EIS196608 DYV196608:DYW196608 DOZ196608:DPA196608 DFD196608:DFE196608 CVH196608:CVI196608 CLL196608:CLM196608 CBP196608:CBQ196608 BRT196608:BRU196608 BHX196608:BHY196608 AYB196608:AYC196608 AOF196608:AOG196608 AEJ196608:AEK196608 UN196608:UO196608 KR196608:KS196608 WXD131072:WXE131072 WNH131072:WNI131072 WDL131072:WDM131072 VTP131072:VTQ131072 VJT131072:VJU131072 UZX131072:UZY131072 UQB131072:UQC131072 UGF131072:UGG131072 TWJ131072:TWK131072 TMN131072:TMO131072 TCR131072:TCS131072 SSV131072:SSW131072 SIZ131072:SJA131072 RZD131072:RZE131072 RPH131072:RPI131072 RFL131072:RFM131072 QVP131072:QVQ131072 QLT131072:QLU131072 QBX131072:QBY131072 PSB131072:PSC131072 PIF131072:PIG131072 OYJ131072:OYK131072 OON131072:OOO131072 OER131072:OES131072 NUV131072:NUW131072 NKZ131072:NLA131072 NBD131072:NBE131072 MRH131072:MRI131072 MHL131072:MHM131072 LXP131072:LXQ131072 LNT131072:LNU131072 LDX131072:LDY131072 KUB131072:KUC131072 KKF131072:KKG131072 KAJ131072:KAK131072 JQN131072:JQO131072 JGR131072:JGS131072 IWV131072:IWW131072 IMZ131072:INA131072 IDD131072:IDE131072 HTH131072:HTI131072 HJL131072:HJM131072 GZP131072:GZQ131072 GPT131072:GPU131072 GFX131072:GFY131072 FWB131072:FWC131072 FMF131072:FMG131072 FCJ131072:FCK131072 ESN131072:ESO131072 EIR131072:EIS131072 DYV131072:DYW131072 DOZ131072:DPA131072 DFD131072:DFE131072 CVH131072:CVI131072 CLL131072:CLM131072 CBP131072:CBQ131072 BRT131072:BRU131072 BHX131072:BHY131072 AYB131072:AYC131072 AOF131072:AOG131072 AEJ131072:AEK131072 UN131072:UO131072 KR131072:KS131072 WXD65536:WXE65536 WNH65536:WNI65536 WDL65536:WDM65536 VTP65536:VTQ65536 VJT65536:VJU65536 UZX65536:UZY65536 UQB65536:UQC65536 UGF65536:UGG65536 TWJ65536:TWK65536 TMN65536:TMO65536 TCR65536:TCS65536 SSV65536:SSW65536 SIZ65536:SJA65536 RZD65536:RZE65536 RPH65536:RPI65536 RFL65536:RFM65536 QVP65536:QVQ65536 QLT65536:QLU65536 QBX65536:QBY65536 PSB65536:PSC65536 PIF65536:PIG65536 OYJ65536:OYK65536 OON65536:OOO65536 OER65536:OES65536 NUV65536:NUW65536 NKZ65536:NLA65536 NBD65536:NBE65536 MRH65536:MRI65536 MHL65536:MHM65536 LXP65536:LXQ65536 LNT65536:LNU65536 LDX65536:LDY65536 KUB65536:KUC65536 KKF65536:KKG65536 KAJ65536:KAK65536 JQN65536:JQO65536 JGR65536:JGS65536 IWV65536:IWW65536 IMZ65536:INA65536 IDD65536:IDE65536 HTH65536:HTI65536 HJL65536:HJM65536 GZP65536:GZQ65536 GPT65536:GPU65536 GFX65536:GFY65536 FWB65536:FWC65536 FMF65536:FMG65536 FCJ65536:FCK65536 ESN65536:ESO65536 EIR65536:EIS65536 DYV65536:DYW65536 DOZ65536:DPA65536 DFD65536:DFE65536 CVH65536:CVI65536 CLL65536:CLM65536 CBP65536:CBQ65536 BRT65536:BRU65536 BHX65536:BHY65536 AYB65536:AYC65536 AOF65536:AOG65536 AEJ65536:AEK65536 UN65536:UO65536 KR65536:KS65536 WXH983040:WXI983040 WNL983040:WNM983040 WDP983040:WDQ983040 VTT983040:VTU983040 VJX983040:VJY983040 VAB983040:VAC983040 UQF983040:UQG983040 UGJ983040:UGK983040 TWN983040:TWO983040 TMR983040:TMS983040 TCV983040:TCW983040 SSZ983040:STA983040 SJD983040:SJE983040 RZH983040:RZI983040 RPL983040:RPM983040 RFP983040:RFQ983040 QVT983040:QVU983040 QLX983040:QLY983040 QCB983040:QCC983040 PSF983040:PSG983040 PIJ983040:PIK983040 OYN983040:OYO983040 OOR983040:OOS983040 OEV983040:OEW983040 NUZ983040:NVA983040 NLD983040:NLE983040 NBH983040:NBI983040 MRL983040:MRM983040 MHP983040:MHQ983040 LXT983040:LXU983040 LNX983040:LNY983040 LEB983040:LEC983040 KUF983040:KUG983040 KKJ983040:KKK983040 KAN983040:KAO983040 JQR983040:JQS983040 JGV983040:JGW983040 IWZ983040:IXA983040 IND983040:INE983040 IDH983040:IDI983040 HTL983040:HTM983040 HJP983040:HJQ983040 GZT983040:GZU983040 GPX983040:GPY983040 GGB983040:GGC983040 FWF983040:FWG983040 FMJ983040:FMK983040 FCN983040:FCO983040 ESR983040:ESS983040 EIV983040:EIW983040 DYZ983040:DZA983040 DPD983040:DPE983040 DFH983040:DFI983040 CVL983040:CVM983040 CLP983040:CLQ983040 CBT983040:CBU983040 BRX983040:BRY983040 BIB983040:BIC983040 AYF983040:AYG983040 AOJ983040:AOK983040 AEN983040:AEO983040 UR983040:US983040 KV983040:KW983040 AX917504:BA917504 WXH917504:WXI917504 WNL917504:WNM917504 WDP917504:WDQ917504 VTT917504:VTU917504 VJX917504:VJY917504 VAB917504:VAC917504 UQF917504:UQG917504 UGJ917504:UGK917504 TWN917504:TWO917504 TMR917504:TMS917504 TCV917504:TCW917504 SSZ917504:STA917504 SJD917504:SJE917504 RZH917504:RZI917504 RPL917504:RPM917504 RFP917504:RFQ917504 QVT917504:QVU917504 QLX917504:QLY917504 QCB917504:QCC917504 PSF917504:PSG917504 PIJ917504:PIK917504 OYN917504:OYO917504 OOR917504:OOS917504 OEV917504:OEW917504 NUZ917504:NVA917504 NLD917504:NLE917504 NBH917504:NBI917504 MRL917504:MRM917504 MHP917504:MHQ917504 LXT917504:LXU917504 LNX917504:LNY917504 LEB917504:LEC917504 KUF917504:KUG917504 KKJ917504:KKK917504 KAN917504:KAO917504 JQR917504:JQS917504 JGV917504:JGW917504 IWZ917504:IXA917504 IND917504:INE917504 IDH917504:IDI917504 HTL917504:HTM917504 HJP917504:HJQ917504 GZT917504:GZU917504 GPX917504:GPY917504 GGB917504:GGC917504 FWF917504:FWG917504 FMJ917504:FMK917504 FCN917504:FCO917504 ESR917504:ESS917504 EIV917504:EIW917504 DYZ917504:DZA917504 DPD917504:DPE917504 DFH917504:DFI917504 CVL917504:CVM917504 CLP917504:CLQ917504 CBT917504:CBU917504 BRX917504:BRY917504 BIB917504:BIC917504 AYF917504:AYG917504 AOJ917504:AOK917504 AEN917504:AEO917504 UR917504:US917504 KV917504:KW917504 AX851968:BA851968 WXH851968:WXI851968 WNL851968:WNM851968 WDP851968:WDQ851968 VTT851968:VTU851968 VJX851968:VJY851968 VAB851968:VAC851968 UQF851968:UQG851968 UGJ851968:UGK851968 TWN851968:TWO851968 TMR851968:TMS851968 TCV851968:TCW851968 SSZ851968:STA851968 SJD851968:SJE851968 RZH851968:RZI851968 RPL851968:RPM851968 RFP851968:RFQ851968 QVT851968:QVU851968 QLX851968:QLY851968 QCB851968:QCC851968 PSF851968:PSG851968 PIJ851968:PIK851968 OYN851968:OYO851968 OOR851968:OOS851968 OEV851968:OEW851968 NUZ851968:NVA851968 NLD851968:NLE851968 NBH851968:NBI851968 MRL851968:MRM851968 MHP851968:MHQ851968 LXT851968:LXU851968 LNX851968:LNY851968 LEB851968:LEC851968 KUF851968:KUG851968 KKJ851968:KKK851968 KAN851968:KAO851968 JQR851968:JQS851968 JGV851968:JGW851968 IWZ851968:IXA851968 IND851968:INE851968 IDH851968:IDI851968 HTL851968:HTM851968 HJP851968:HJQ851968 GZT851968:GZU851968 GPX851968:GPY851968 GGB851968:GGC851968 FWF851968:FWG851968 FMJ851968:FMK851968 FCN851968:FCO851968 ESR851968:ESS851968 EIV851968:EIW851968 DYZ851968:DZA851968 DPD851968:DPE851968 DFH851968:DFI851968 CVL851968:CVM851968 CLP851968:CLQ851968 CBT851968:CBU851968 BRX851968:BRY851968 BIB851968:BIC851968 AYF851968:AYG851968 AOJ851968:AOK851968 AEN851968:AEO851968 UR851968:US851968 KV851968:KW851968 AX786432:BA786432 WXH786432:WXI786432 WNL786432:WNM786432 WDP786432:WDQ786432 VTT786432:VTU786432 VJX786432:VJY786432 VAB786432:VAC786432 UQF786432:UQG786432 UGJ786432:UGK786432 TWN786432:TWO786432 TMR786432:TMS786432 TCV786432:TCW786432 SSZ786432:STA786432 SJD786432:SJE786432 RZH786432:RZI786432 RPL786432:RPM786432 RFP786432:RFQ786432 QVT786432:QVU786432 QLX786432:QLY786432 QCB786432:QCC786432 PSF786432:PSG786432 PIJ786432:PIK786432 OYN786432:OYO786432 OOR786432:OOS786432 OEV786432:OEW786432 NUZ786432:NVA786432 NLD786432:NLE786432 NBH786432:NBI786432 MRL786432:MRM786432 MHP786432:MHQ786432 LXT786432:LXU786432 LNX786432:LNY786432 LEB786432:LEC786432 KUF786432:KUG786432 KKJ786432:KKK786432 KAN786432:KAO786432 JQR786432:JQS786432 JGV786432:JGW786432 IWZ786432:IXA786432 IND786432:INE786432 IDH786432:IDI786432 HTL786432:HTM786432 HJP786432:HJQ786432 GZT786432:GZU786432 GPX786432:GPY786432 GGB786432:GGC786432 FWF786432:FWG786432 FMJ786432:FMK786432 FCN786432:FCO786432 ESR786432:ESS786432 EIV786432:EIW786432 DYZ786432:DZA786432 DPD786432:DPE786432 DFH786432:DFI786432 CVL786432:CVM786432 CLP786432:CLQ786432 CBT786432:CBU786432 BRX786432:BRY786432 BIB786432:BIC786432 AYF786432:AYG786432 AOJ786432:AOK786432 AEN786432:AEO786432 UR786432:US786432 KV786432:KW786432 AX720896:BA720896 WXH720896:WXI720896 WNL720896:WNM720896 WDP720896:WDQ720896 VTT720896:VTU720896 VJX720896:VJY720896 VAB720896:VAC720896 UQF720896:UQG720896 UGJ720896:UGK720896 TWN720896:TWO720896 TMR720896:TMS720896 TCV720896:TCW720896 SSZ720896:STA720896 SJD720896:SJE720896 RZH720896:RZI720896 RPL720896:RPM720896 RFP720896:RFQ720896 QVT720896:QVU720896 QLX720896:QLY720896 QCB720896:QCC720896 PSF720896:PSG720896 PIJ720896:PIK720896 OYN720896:OYO720896 OOR720896:OOS720896 OEV720896:OEW720896 NUZ720896:NVA720896 NLD720896:NLE720896 NBH720896:NBI720896 MRL720896:MRM720896 MHP720896:MHQ720896 LXT720896:LXU720896 LNX720896:LNY720896 LEB720896:LEC720896 KUF720896:KUG720896 KKJ720896:KKK720896 KAN720896:KAO720896 JQR720896:JQS720896 JGV720896:JGW720896 IWZ720896:IXA720896 IND720896:INE720896 IDH720896:IDI720896 HTL720896:HTM720896 HJP720896:HJQ720896 GZT720896:GZU720896 GPX720896:GPY720896 GGB720896:GGC720896 FWF720896:FWG720896 FMJ720896:FMK720896 FCN720896:FCO720896 ESR720896:ESS720896 EIV720896:EIW720896 DYZ720896:DZA720896 DPD720896:DPE720896 DFH720896:DFI720896 CVL720896:CVM720896 CLP720896:CLQ720896 CBT720896:CBU720896 BRX720896:BRY720896 BIB720896:BIC720896 AYF720896:AYG720896 AOJ720896:AOK720896 AEN720896:AEO720896 UR720896:US720896 KV720896:KW720896 AX655360:BA655360 WXH655360:WXI655360 WNL655360:WNM655360 WDP655360:WDQ655360 VTT655360:VTU655360 VJX655360:VJY655360 VAB655360:VAC655360 UQF655360:UQG655360 UGJ655360:UGK655360 TWN655360:TWO655360 TMR655360:TMS655360 TCV655360:TCW655360 SSZ655360:STA655360 SJD655360:SJE655360 RZH655360:RZI655360 RPL655360:RPM655360 RFP655360:RFQ655360 QVT655360:QVU655360 QLX655360:QLY655360 QCB655360:QCC655360 PSF655360:PSG655360 PIJ655360:PIK655360 OYN655360:OYO655360 OOR655360:OOS655360 OEV655360:OEW655360 NUZ655360:NVA655360 NLD655360:NLE655360 NBH655360:NBI655360 MRL655360:MRM655360 MHP655360:MHQ655360 LXT655360:LXU655360 LNX655360:LNY655360 LEB655360:LEC655360 KUF655360:KUG655360 KKJ655360:KKK655360 KAN655360:KAO655360 JQR655360:JQS655360 JGV655360:JGW655360 IWZ655360:IXA655360 IND655360:INE655360 IDH655360:IDI655360 HTL655360:HTM655360 HJP655360:HJQ655360 GZT655360:GZU655360 GPX655360:GPY655360 GGB655360:GGC655360 FWF655360:FWG655360 FMJ655360:FMK655360 FCN655360:FCO655360 ESR655360:ESS655360 EIV655360:EIW655360 DYZ655360:DZA655360 DPD655360:DPE655360 DFH655360:DFI655360 CVL655360:CVM655360 CLP655360:CLQ655360 CBT655360:CBU655360 BRX655360:BRY655360 BIB655360:BIC655360 AYF655360:AYG655360 AOJ655360:AOK655360 AEN655360:AEO655360 UR655360:US655360 KV655360:KW655360 AX589824:BA589824 WXH589824:WXI589824 WNL589824:WNM589824 WDP589824:WDQ589824 VTT589824:VTU589824 VJX589824:VJY589824 VAB589824:VAC589824 UQF589824:UQG589824 UGJ589824:UGK589824 TWN589824:TWO589824 TMR589824:TMS589824 TCV589824:TCW589824 SSZ589824:STA589824 SJD589824:SJE589824 RZH589824:RZI589824 RPL589824:RPM589824 RFP589824:RFQ589824 QVT589824:QVU589824 QLX589824:QLY589824 QCB589824:QCC589824 PSF589824:PSG589824 PIJ589824:PIK589824 OYN589824:OYO589824 OOR589824:OOS589824 OEV589824:OEW589824 NUZ589824:NVA589824 NLD589824:NLE589824 NBH589824:NBI589824 MRL589824:MRM589824 MHP589824:MHQ589824 LXT589824:LXU589824 LNX589824:LNY589824 LEB589824:LEC589824 KUF589824:KUG589824 KKJ589824:KKK589824 KAN589824:KAO589824 JQR589824:JQS589824 JGV589824:JGW589824 IWZ589824:IXA589824 IND589824:INE589824 IDH589824:IDI589824 HTL589824:HTM589824 HJP589824:HJQ589824 GZT589824:GZU589824 GPX589824:GPY589824 GGB589824:GGC589824 FWF589824:FWG589824 FMJ589824:FMK589824 FCN589824:FCO589824 ESR589824:ESS589824 EIV589824:EIW589824 DYZ589824:DZA589824 DPD589824:DPE589824 DFH589824:DFI589824 CVL589824:CVM589824 CLP589824:CLQ589824 CBT589824:CBU589824 BRX589824:BRY589824 BIB589824:BIC589824 AYF589824:AYG589824 AOJ589824:AOK589824 AEN589824:AEO589824 UR589824:US589824 KV589824:KW589824 AX524288:BA524288 WXH524288:WXI524288 WNL524288:WNM524288 WDP524288:WDQ524288 VTT524288:VTU524288 VJX524288:VJY524288 VAB524288:VAC524288 UQF524288:UQG524288 UGJ524288:UGK524288 TWN524288:TWO524288 TMR524288:TMS524288 TCV524288:TCW524288 SSZ524288:STA524288 SJD524288:SJE524288 RZH524288:RZI524288 RPL524288:RPM524288 RFP524288:RFQ524288 QVT524288:QVU524288 QLX524288:QLY524288 QCB524288:QCC524288 PSF524288:PSG524288 PIJ524288:PIK524288 OYN524288:OYO524288 OOR524288:OOS524288 OEV524288:OEW524288 NUZ524288:NVA524288 NLD524288:NLE524288 NBH524288:NBI524288 MRL524288:MRM524288 MHP524288:MHQ524288 LXT524288:LXU524288 LNX524288:LNY524288 LEB524288:LEC524288 KUF524288:KUG524288 KKJ524288:KKK524288 KAN524288:KAO524288 JQR524288:JQS524288 JGV524288:JGW524288 IWZ524288:IXA524288 IND524288:INE524288 IDH524288:IDI524288 HTL524288:HTM524288 HJP524288:HJQ524288 GZT524288:GZU524288 GPX524288:GPY524288 GGB524288:GGC524288 FWF524288:FWG524288 FMJ524288:FMK524288 FCN524288:FCO524288 ESR524288:ESS524288 EIV524288:EIW524288 DYZ524288:DZA524288 DPD524288:DPE524288 DFH524288:DFI524288 CVL524288:CVM524288 CLP524288:CLQ524288 CBT524288:CBU524288 BRX524288:BRY524288 BIB524288:BIC524288 AYF524288:AYG524288 AOJ524288:AOK524288 AEN524288:AEO524288 UR524288:US524288 KV524288:KW524288 AX458752:BA458752 WXH458752:WXI458752 WNL458752:WNM458752 WDP458752:WDQ458752 VTT458752:VTU458752 VJX458752:VJY458752 VAB458752:VAC458752 UQF458752:UQG458752 UGJ458752:UGK458752 TWN458752:TWO458752 TMR458752:TMS458752 TCV458752:TCW458752 SSZ458752:STA458752 SJD458752:SJE458752 RZH458752:RZI458752 RPL458752:RPM458752 RFP458752:RFQ458752 QVT458752:QVU458752 QLX458752:QLY458752 QCB458752:QCC458752 PSF458752:PSG458752 PIJ458752:PIK458752 OYN458752:OYO458752 OOR458752:OOS458752 OEV458752:OEW458752 NUZ458752:NVA458752 NLD458752:NLE458752 NBH458752:NBI458752 MRL458752:MRM458752 MHP458752:MHQ458752 LXT458752:LXU458752 LNX458752:LNY458752 LEB458752:LEC458752 KUF458752:KUG458752 KKJ458752:KKK458752 KAN458752:KAO458752 JQR458752:JQS458752 JGV458752:JGW458752 IWZ458752:IXA458752 IND458752:INE458752 IDH458752:IDI458752 HTL458752:HTM458752 HJP458752:HJQ458752 GZT458752:GZU458752 GPX458752:GPY458752 GGB458752:GGC458752 FWF458752:FWG458752 FMJ458752:FMK458752 FCN458752:FCO458752 ESR458752:ESS458752 EIV458752:EIW458752 DYZ458752:DZA458752 DPD458752:DPE458752 DFH458752:DFI458752 CVL458752:CVM458752 CLP458752:CLQ458752 CBT458752:CBU458752 BRX458752:BRY458752 BIB458752:BIC458752 AYF458752:AYG458752 AOJ458752:AOK458752 AEN458752:AEO458752 UR458752:US458752 KV458752:KW458752 AX393216:BA393216 WXH393216:WXI393216 WNL393216:WNM393216 WDP393216:WDQ393216 VTT393216:VTU393216 VJX393216:VJY393216 VAB393216:VAC393216 UQF393216:UQG393216 UGJ393216:UGK393216 TWN393216:TWO393216 TMR393216:TMS393216 TCV393216:TCW393216 SSZ393216:STA393216 SJD393216:SJE393216 RZH393216:RZI393216 RPL393216:RPM393216 RFP393216:RFQ393216 QVT393216:QVU393216 QLX393216:QLY393216 QCB393216:QCC393216 PSF393216:PSG393216 PIJ393216:PIK393216 OYN393216:OYO393216 OOR393216:OOS393216 OEV393216:OEW393216 NUZ393216:NVA393216 NLD393216:NLE393216 NBH393216:NBI393216 MRL393216:MRM393216 MHP393216:MHQ393216 LXT393216:LXU393216 LNX393216:LNY393216 LEB393216:LEC393216 KUF393216:KUG393216 KKJ393216:KKK393216 KAN393216:KAO393216 JQR393216:JQS393216 JGV393216:JGW393216 IWZ393216:IXA393216 IND393216:INE393216 IDH393216:IDI393216 HTL393216:HTM393216 HJP393216:HJQ393216 GZT393216:GZU393216 GPX393216:GPY393216 GGB393216:GGC393216 FWF393216:FWG393216 FMJ393216:FMK393216 FCN393216:FCO393216 ESR393216:ESS393216 EIV393216:EIW393216 DYZ393216:DZA393216 DPD393216:DPE393216 DFH393216:DFI393216 CVL393216:CVM393216 CLP393216:CLQ393216 CBT393216:CBU393216 BRX393216:BRY393216 BIB393216:BIC393216 AYF393216:AYG393216 AOJ393216:AOK393216 AEN393216:AEO393216 UR393216:US393216 KV393216:KW393216 AX327680:BA327680 WXH327680:WXI327680 WNL327680:WNM327680 WDP327680:WDQ327680 VTT327680:VTU327680 VJX327680:VJY327680 VAB327680:VAC327680 UQF327680:UQG327680 UGJ327680:UGK327680 TWN327680:TWO327680 TMR327680:TMS327680 TCV327680:TCW327680 SSZ327680:STA327680 SJD327680:SJE327680 RZH327680:RZI327680 RPL327680:RPM327680 RFP327680:RFQ327680 QVT327680:QVU327680 QLX327680:QLY327680 QCB327680:QCC327680 PSF327680:PSG327680 PIJ327680:PIK327680 OYN327680:OYO327680 OOR327680:OOS327680 OEV327680:OEW327680 NUZ327680:NVA327680 NLD327680:NLE327680 NBH327680:NBI327680 MRL327680:MRM327680 MHP327680:MHQ327680 LXT327680:LXU327680 LNX327680:LNY327680 LEB327680:LEC327680 KUF327680:KUG327680 KKJ327680:KKK327680 KAN327680:KAO327680 JQR327680:JQS327680 JGV327680:JGW327680 IWZ327680:IXA327680 IND327680:INE327680 IDH327680:IDI327680 HTL327680:HTM327680 HJP327680:HJQ327680 GZT327680:GZU327680 GPX327680:GPY327680 GGB327680:GGC327680 FWF327680:FWG327680 FMJ327680:FMK327680 FCN327680:FCO327680 ESR327680:ESS327680 EIV327680:EIW327680 DYZ327680:DZA327680 DPD327680:DPE327680 DFH327680:DFI327680 CVL327680:CVM327680 CLP327680:CLQ327680 CBT327680:CBU327680 BRX327680:BRY327680 BIB327680:BIC327680 AYF327680:AYG327680 AOJ327680:AOK327680 AEN327680:AEO327680 UR327680:US327680 KV327680:KW327680 AX262144:BA262144 WXH262144:WXI262144 WNL262144:WNM262144 WDP262144:WDQ262144 VTT262144:VTU262144 VJX262144:VJY262144 VAB262144:VAC262144 UQF262144:UQG262144 UGJ262144:UGK262144 TWN262144:TWO262144 TMR262144:TMS262144 TCV262144:TCW262144 SSZ262144:STA262144 SJD262144:SJE262144 RZH262144:RZI262144 RPL262144:RPM262144 RFP262144:RFQ262144 QVT262144:QVU262144 QLX262144:QLY262144 QCB262144:QCC262144 PSF262144:PSG262144 PIJ262144:PIK262144 OYN262144:OYO262144 OOR262144:OOS262144 OEV262144:OEW262144 NUZ262144:NVA262144 NLD262144:NLE262144 NBH262144:NBI262144 MRL262144:MRM262144 MHP262144:MHQ262144 LXT262144:LXU262144 LNX262144:LNY262144 LEB262144:LEC262144 KUF262144:KUG262144 KKJ262144:KKK262144 KAN262144:KAO262144 JQR262144:JQS262144 JGV262144:JGW262144 IWZ262144:IXA262144 IND262144:INE262144 IDH262144:IDI262144 HTL262144:HTM262144 HJP262144:HJQ262144 GZT262144:GZU262144 GPX262144:GPY262144 GGB262144:GGC262144 FWF262144:FWG262144 FMJ262144:FMK262144 FCN262144:FCO262144 ESR262144:ESS262144 EIV262144:EIW262144 DYZ262144:DZA262144 DPD262144:DPE262144 DFH262144:DFI262144 CVL262144:CVM262144 CLP262144:CLQ262144 CBT262144:CBU262144 BRX262144:BRY262144 BIB262144:BIC262144 AYF262144:AYG262144 AOJ262144:AOK262144 AEN262144:AEO262144 UR262144:US262144 KV262144:KW262144 AX196608:BA196608 WXH196608:WXI196608 WNL196608:WNM196608 WDP196608:WDQ196608 VTT196608:VTU196608 VJX196608:VJY196608 VAB196608:VAC196608 UQF196608:UQG196608 UGJ196608:UGK196608 TWN196608:TWO196608 TMR196608:TMS196608 TCV196608:TCW196608 SSZ196608:STA196608 SJD196608:SJE196608 RZH196608:RZI196608 RPL196608:RPM196608 RFP196608:RFQ196608 QVT196608:QVU196608 QLX196608:QLY196608 QCB196608:QCC196608 PSF196608:PSG196608 PIJ196608:PIK196608 OYN196608:OYO196608 OOR196608:OOS196608 OEV196608:OEW196608 NUZ196608:NVA196608 NLD196608:NLE196608 NBH196608:NBI196608 MRL196608:MRM196608 MHP196608:MHQ196608 LXT196608:LXU196608 LNX196608:LNY196608 LEB196608:LEC196608 KUF196608:KUG196608 KKJ196608:KKK196608 KAN196608:KAO196608 JQR196608:JQS196608 JGV196608:JGW196608 IWZ196608:IXA196608 IND196608:INE196608 IDH196608:IDI196608 HTL196608:HTM196608 HJP196608:HJQ196608 GZT196608:GZU196608 GPX196608:GPY196608 GGB196608:GGC196608 FWF196608:FWG196608 FMJ196608:FMK196608 FCN196608:FCO196608 ESR196608:ESS196608 EIV196608:EIW196608 DYZ196608:DZA196608 DPD196608:DPE196608 DFH196608:DFI196608 CVL196608:CVM196608 CLP196608:CLQ196608 CBT196608:CBU196608 BRX196608:BRY196608 BIB196608:BIC196608 AYF196608:AYG196608 AOJ196608:AOK196608 AEN196608:AEO196608 UR196608:US196608 KV196608:KW196608 AX131072:BA131072 WXH131072:WXI131072 WNL131072:WNM131072 WDP131072:WDQ131072 VTT131072:VTU131072 VJX131072:VJY131072 VAB131072:VAC131072 UQF131072:UQG131072 UGJ131072:UGK131072 TWN131072:TWO131072 TMR131072:TMS131072 TCV131072:TCW131072 SSZ131072:STA131072 SJD131072:SJE131072 RZH131072:RZI131072 RPL131072:RPM131072 RFP131072:RFQ131072 QVT131072:QVU131072 QLX131072:QLY131072 QCB131072:QCC131072 PSF131072:PSG131072 PIJ131072:PIK131072 OYN131072:OYO131072 OOR131072:OOS131072 OEV131072:OEW131072 NUZ131072:NVA131072 NLD131072:NLE131072 NBH131072:NBI131072 MRL131072:MRM131072 MHP131072:MHQ131072 LXT131072:LXU131072 LNX131072:LNY131072 LEB131072:LEC131072 KUF131072:KUG131072 KKJ131072:KKK131072 KAN131072:KAO131072 JQR131072:JQS131072 JGV131072:JGW131072 IWZ131072:IXA131072 IND131072:INE131072 IDH131072:IDI131072 HTL131072:HTM131072 HJP131072:HJQ131072 GZT131072:GZU131072 GPX131072:GPY131072 GGB131072:GGC131072 FWF131072:FWG131072 FMJ131072:FMK131072 FCN131072:FCO131072 ESR131072:ESS131072 EIV131072:EIW131072 DYZ131072:DZA131072 DPD131072:DPE131072 DFH131072:DFI131072 CVL131072:CVM131072 CLP131072:CLQ131072 CBT131072:CBU131072 BRX131072:BRY131072 BIB131072:BIC131072 AYF131072:AYG131072 AOJ131072:AOK131072 AEN131072:AEO131072 UR131072:US131072 KV131072:KW131072 AX65536:BA65536 WXH65536:WXI65536 WNL65536:WNM65536 WDP65536:WDQ65536 VTT65536:VTU65536 VJX65536:VJY65536 VAB65536:VAC65536 UQF65536:UQG65536 UGJ65536:UGK65536 TWN65536:TWO65536 TMR65536:TMS65536 TCV65536:TCW65536 SSZ65536:STA65536 SJD65536:SJE65536 RZH65536:RZI65536 RPL65536:RPM65536 RFP65536:RFQ65536 QVT65536:QVU65536 QLX65536:QLY65536 QCB65536:QCC65536 PSF65536:PSG65536 PIJ65536:PIK65536 OYN65536:OYO65536 OOR65536:OOS65536 OEV65536:OEW65536 NUZ65536:NVA65536 NLD65536:NLE65536 NBH65536:NBI65536 MRL65536:MRM65536 MHP65536:MHQ65536 LXT65536:LXU65536 LNX65536:LNY65536 LEB65536:LEC65536 KUF65536:KUG65536 KKJ65536:KKK65536 KAN65536:KAO65536 JQR65536:JQS65536 JGV65536:JGW65536 IWZ65536:IXA65536 IND65536:INE65536 IDH65536:IDI65536 HTL65536:HTM65536 HJP65536:HJQ65536 GZT65536:GZU65536 GPX65536:GPY65536 GGB65536:GGC65536 FWF65536:FWG65536 FMJ65536:FMK65536 FCN65536:FCO65536 ESR65536:ESS65536 EIV65536:EIW65536 DYZ65536:DZA65536 DPD65536:DPE65536 DFH65536:DFI65536 CVL65536:CVM65536 CLP65536:CLQ65536 CBT65536:CBU65536 BRX65536:BRY65536 BIB65536:BIC65536 AYF65536:AYG65536 AOJ65536:AOK65536 AEN65536:AEO65536 UR65536:US65536 KV65536:KW65536 AX983040:BA983040 BJ983040:BL983040 BJ917504:BL917504 BJ851968:BL851968 BJ786432:BL786432 BJ720896:BL720896 BJ655360:BL655360 BJ589824:BL589824 BJ524288:BL524288 BJ458752:BL458752 BJ393216:BL393216 BJ327680:BL327680 BJ262144:BL262144 BJ196608:BL196608 BJ131072:BL131072 BJ65536:BL65536" xr:uid="{00000000-0002-0000-09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W44"/>
  <sheetViews>
    <sheetView zoomScaleNormal="100" workbookViewId="0">
      <selection activeCell="C2" sqref="C2:P2"/>
    </sheetView>
  </sheetViews>
  <sheetFormatPr defaultColWidth="8.85546875" defaultRowHeight="14.25" x14ac:dyDescent="0.2"/>
  <cols>
    <col min="1" max="1" width="2.28515625" style="2" customWidth="1"/>
    <col min="2" max="2" width="37.7109375" style="2" customWidth="1"/>
    <col min="3" max="4" width="5" style="2" customWidth="1"/>
    <col min="5" max="5" width="8.85546875" style="2" customWidth="1"/>
    <col min="6" max="7" width="5" style="2" customWidth="1"/>
    <col min="8" max="8" width="8.85546875" style="2" customWidth="1"/>
    <col min="9" max="10" width="5" style="2" customWidth="1"/>
    <col min="11" max="11" width="8.85546875" style="2"/>
    <col min="12" max="13" width="5" style="2" customWidth="1"/>
    <col min="14" max="14" width="8.85546875" style="2"/>
    <col min="15" max="16" width="13.28515625" style="2" customWidth="1"/>
    <col min="17" max="17" width="10.140625" style="2" hidden="1" customWidth="1"/>
    <col min="18" max="19" width="4.42578125" style="2" customWidth="1"/>
    <col min="20" max="20" width="8.85546875" style="2"/>
    <col min="21" max="22" width="4.42578125" style="2" customWidth="1"/>
    <col min="23" max="16384" width="8.85546875" style="2"/>
  </cols>
  <sheetData>
    <row r="1" spans="2:23" ht="9" customHeight="1" thickBot="1" x14ac:dyDescent="0.3">
      <c r="Q1" s="17" t="s">
        <v>43</v>
      </c>
    </row>
    <row r="2" spans="2:23" ht="15" customHeight="1" thickBot="1" x14ac:dyDescent="0.3">
      <c r="B2" s="31" t="s">
        <v>44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10"/>
      <c r="Q2" s="17" t="s">
        <v>45</v>
      </c>
      <c r="S2" s="283" t="s">
        <v>46</v>
      </c>
      <c r="T2" s="284"/>
      <c r="U2" s="284"/>
      <c r="V2" s="284"/>
      <c r="W2" s="285"/>
    </row>
    <row r="3" spans="2:23" ht="15" customHeight="1" thickBot="1" x14ac:dyDescent="0.3">
      <c r="B3" s="3"/>
      <c r="C3" s="42"/>
      <c r="D3" s="42"/>
      <c r="E3" s="42"/>
      <c r="F3" s="42"/>
      <c r="G3" s="42"/>
      <c r="H3" s="42"/>
      <c r="Q3" s="17" t="s">
        <v>47</v>
      </c>
      <c r="S3" s="286" t="s">
        <v>43</v>
      </c>
      <c r="T3" s="287"/>
      <c r="U3" s="287"/>
      <c r="V3" s="287"/>
      <c r="W3" s="288"/>
    </row>
    <row r="4" spans="2:23" ht="15" x14ac:dyDescent="0.25">
      <c r="B4" s="36" t="s">
        <v>48</v>
      </c>
      <c r="C4" s="317"/>
      <c r="D4" s="317"/>
      <c r="E4" s="317"/>
      <c r="F4" s="317"/>
      <c r="G4" s="317"/>
      <c r="H4" s="318"/>
      <c r="I4" s="7" t="s">
        <v>45</v>
      </c>
      <c r="J4" s="283" t="s">
        <v>49</v>
      </c>
      <c r="K4" s="284"/>
      <c r="L4" s="284"/>
      <c r="M4" s="284"/>
      <c r="N4" s="284"/>
      <c r="O4" s="284"/>
      <c r="P4" s="285"/>
      <c r="Q4" s="3"/>
    </row>
    <row r="5" spans="2:23" ht="15.75" thickBot="1" x14ac:dyDescent="0.3">
      <c r="B5" s="35" t="s">
        <v>50</v>
      </c>
      <c r="C5" s="319"/>
      <c r="D5" s="320"/>
      <c r="E5" s="320"/>
      <c r="F5" s="320"/>
      <c r="G5" s="320"/>
      <c r="H5" s="321"/>
      <c r="I5" s="7" t="s">
        <v>47</v>
      </c>
      <c r="J5" s="32">
        <v>1</v>
      </c>
      <c r="K5" s="311"/>
      <c r="L5" s="312"/>
      <c r="M5" s="312"/>
      <c r="N5" s="312"/>
      <c r="O5" s="312"/>
      <c r="P5" s="313"/>
      <c r="Q5" s="43" t="s">
        <v>51</v>
      </c>
    </row>
    <row r="6" spans="2:23" ht="15" customHeight="1" thickBot="1" x14ac:dyDescent="0.3">
      <c r="J6" s="33">
        <v>2</v>
      </c>
      <c r="K6" s="314"/>
      <c r="L6" s="315"/>
      <c r="M6" s="315"/>
      <c r="N6" s="315"/>
      <c r="O6" s="315"/>
      <c r="P6" s="316"/>
      <c r="Q6" s="44" t="s">
        <v>52</v>
      </c>
    </row>
    <row r="7" spans="2:23" ht="15" x14ac:dyDescent="0.25">
      <c r="B7" s="36" t="s">
        <v>53</v>
      </c>
      <c r="C7" s="332" t="s">
        <v>54</v>
      </c>
      <c r="D7" s="299"/>
      <c r="E7" s="299"/>
      <c r="F7" s="299"/>
      <c r="G7" s="299"/>
      <c r="H7" s="300"/>
      <c r="J7" s="33">
        <v>3</v>
      </c>
      <c r="K7" s="314"/>
      <c r="L7" s="315"/>
      <c r="M7" s="315"/>
      <c r="N7" s="315"/>
      <c r="O7" s="315"/>
      <c r="P7" s="316"/>
      <c r="Q7" s="39">
        <f>MIN(Q15:Q26)</f>
        <v>0</v>
      </c>
    </row>
    <row r="8" spans="2:23" ht="15" x14ac:dyDescent="0.25">
      <c r="B8" s="45" t="s">
        <v>55</v>
      </c>
      <c r="C8" s="326">
        <v>15</v>
      </c>
      <c r="D8" s="327"/>
      <c r="E8" s="327"/>
      <c r="F8" s="327"/>
      <c r="G8" s="327"/>
      <c r="H8" s="328"/>
      <c r="J8" s="33">
        <v>4</v>
      </c>
      <c r="K8" s="314"/>
      <c r="L8" s="315"/>
      <c r="M8" s="315"/>
      <c r="N8" s="315"/>
      <c r="O8" s="315"/>
      <c r="P8" s="316"/>
      <c r="Q8" s="4"/>
    </row>
    <row r="9" spans="2:23" ht="15" x14ac:dyDescent="0.25">
      <c r="B9" s="45" t="s">
        <v>56</v>
      </c>
      <c r="C9" s="326">
        <v>10</v>
      </c>
      <c r="D9" s="327"/>
      <c r="E9" s="327"/>
      <c r="F9" s="327"/>
      <c r="G9" s="327"/>
      <c r="H9" s="328"/>
      <c r="J9" s="33">
        <v>5</v>
      </c>
      <c r="K9" s="314"/>
      <c r="L9" s="315"/>
      <c r="M9" s="315"/>
      <c r="N9" s="315"/>
      <c r="O9" s="315"/>
      <c r="P9" s="316"/>
      <c r="Q9" s="4"/>
    </row>
    <row r="10" spans="2:23" ht="15.75" thickBot="1" x14ac:dyDescent="0.3">
      <c r="B10" s="45" t="s">
        <v>57</v>
      </c>
      <c r="C10" s="326">
        <v>5</v>
      </c>
      <c r="D10" s="327"/>
      <c r="E10" s="327"/>
      <c r="F10" s="327"/>
      <c r="G10" s="327"/>
      <c r="H10" s="328"/>
      <c r="I10" s="17"/>
      <c r="J10" s="34">
        <v>6</v>
      </c>
      <c r="K10" s="305"/>
      <c r="L10" s="306"/>
      <c r="M10" s="306"/>
      <c r="N10" s="306"/>
      <c r="O10" s="306"/>
      <c r="P10" s="307"/>
      <c r="Q10" s="4"/>
      <c r="R10" s="17"/>
      <c r="S10" s="17"/>
      <c r="T10" s="17"/>
      <c r="U10" s="17"/>
      <c r="V10" s="17"/>
      <c r="W10" s="17"/>
    </row>
    <row r="11" spans="2:23" ht="15.75" thickBot="1" x14ac:dyDescent="0.3">
      <c r="B11" s="46" t="s">
        <v>58</v>
      </c>
      <c r="C11" s="329">
        <v>70</v>
      </c>
      <c r="D11" s="330"/>
      <c r="E11" s="330"/>
      <c r="F11" s="330"/>
      <c r="G11" s="330"/>
      <c r="H11" s="331"/>
      <c r="I11" s="17"/>
      <c r="J11" s="18"/>
      <c r="K11" s="308"/>
      <c r="L11" s="308"/>
      <c r="M11" s="308"/>
      <c r="N11" s="308"/>
      <c r="O11" s="308"/>
      <c r="P11" s="308"/>
      <c r="Q11" s="18"/>
      <c r="R11" s="17"/>
      <c r="S11" s="17"/>
      <c r="T11" s="17"/>
      <c r="U11" s="17"/>
      <c r="V11" s="17"/>
      <c r="W11" s="17"/>
    </row>
    <row r="12" spans="2:23" ht="9" customHeight="1" thickBot="1" x14ac:dyDescent="0.3">
      <c r="B12" s="47"/>
      <c r="C12" s="47"/>
      <c r="D12" s="48"/>
      <c r="E12" s="48"/>
      <c r="F12" s="48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9"/>
      <c r="R12" s="17"/>
      <c r="S12" s="17"/>
      <c r="T12" s="17"/>
      <c r="U12" s="17"/>
      <c r="V12" s="17"/>
      <c r="W12" s="17"/>
    </row>
    <row r="13" spans="2:23" ht="15" x14ac:dyDescent="0.25">
      <c r="B13" s="291" t="s">
        <v>59</v>
      </c>
      <c r="C13" s="293" t="s">
        <v>55</v>
      </c>
      <c r="D13" s="294"/>
      <c r="E13" s="295"/>
      <c r="F13" s="293" t="s">
        <v>56</v>
      </c>
      <c r="G13" s="294"/>
      <c r="H13" s="295"/>
      <c r="I13" s="293" t="s">
        <v>57</v>
      </c>
      <c r="J13" s="294"/>
      <c r="K13" s="295"/>
      <c r="L13" s="283" t="s">
        <v>60</v>
      </c>
      <c r="M13" s="284"/>
      <c r="N13" s="285"/>
      <c r="O13" s="296" t="s">
        <v>61</v>
      </c>
      <c r="P13" s="283" t="s">
        <v>58</v>
      </c>
      <c r="Q13" s="284"/>
      <c r="R13" s="284"/>
      <c r="S13" s="284"/>
      <c r="T13" s="285"/>
      <c r="U13" s="298" t="s">
        <v>62</v>
      </c>
      <c r="V13" s="299"/>
      <c r="W13" s="300"/>
    </row>
    <row r="14" spans="2:23" ht="30.75" thickBot="1" x14ac:dyDescent="0.3">
      <c r="B14" s="292"/>
      <c r="C14" s="20" t="s">
        <v>63</v>
      </c>
      <c r="D14" s="21">
        <f>C8</f>
        <v>15</v>
      </c>
      <c r="E14" s="22" t="s">
        <v>64</v>
      </c>
      <c r="F14" s="20" t="s">
        <v>63</v>
      </c>
      <c r="G14" s="21">
        <f>C9</f>
        <v>10</v>
      </c>
      <c r="H14" s="22" t="s">
        <v>64</v>
      </c>
      <c r="I14" s="20" t="s">
        <v>63</v>
      </c>
      <c r="J14" s="21">
        <f>C10</f>
        <v>5</v>
      </c>
      <c r="K14" s="22" t="s">
        <v>64</v>
      </c>
      <c r="L14" s="23" t="s">
        <v>63</v>
      </c>
      <c r="M14" s="21">
        <f>D14+G14+J14</f>
        <v>30</v>
      </c>
      <c r="N14" s="24" t="s">
        <v>64</v>
      </c>
      <c r="O14" s="297"/>
      <c r="P14" s="25" t="s">
        <v>65</v>
      </c>
      <c r="Q14" s="51"/>
      <c r="R14" s="26" t="s">
        <v>63</v>
      </c>
      <c r="S14" s="27">
        <f>C11</f>
        <v>70</v>
      </c>
      <c r="T14" s="28" t="s">
        <v>64</v>
      </c>
      <c r="U14" s="20" t="s">
        <v>63</v>
      </c>
      <c r="V14" s="29">
        <v>100</v>
      </c>
      <c r="W14" s="30" t="s">
        <v>64</v>
      </c>
    </row>
    <row r="15" spans="2:23" x14ac:dyDescent="0.2">
      <c r="B15" s="37"/>
      <c r="C15" s="301" t="str">
        <f>IF(B15=""," ",'Non-price'!L5)</f>
        <v xml:space="preserve"> </v>
      </c>
      <c r="D15" s="302"/>
      <c r="E15" s="5" t="str">
        <f t="shared" ref="E15:E29" si="0">IF(C15=" "," ",RANK(C15,C$15:C$29,0)-COUNTIF(C$15:C$29,1))</f>
        <v xml:space="preserve"> </v>
      </c>
      <c r="F15" s="301" t="str">
        <f>IF(B15=""," ",'Non-price'!L11)</f>
        <v xml:space="preserve"> </v>
      </c>
      <c r="G15" s="302"/>
      <c r="H15" s="5" t="str">
        <f t="shared" ref="H15:H29" si="1">IF(F15=" "," ",RANK(F15,F$15:F$29,0)-COUNTIF(F$15:F$29,1))</f>
        <v xml:space="preserve"> </v>
      </c>
      <c r="I15" s="301" t="str">
        <f>IF(B15=""," ",'Non-price'!L17)</f>
        <v xml:space="preserve"> </v>
      </c>
      <c r="J15" s="302"/>
      <c r="K15" s="5" t="str">
        <f t="shared" ref="K15:K29" si="2">IF(I15=" "," ",RANK(I15,I$15:I$29,0)-COUNTIF(I$15:I$29,1))</f>
        <v xml:space="preserve"> </v>
      </c>
      <c r="L15" s="301" t="str">
        <f t="shared" ref="L15:L26" si="3">IF(B15=""," ",C15+F15+I15)</f>
        <v xml:space="preserve"> </v>
      </c>
      <c r="M15" s="302"/>
      <c r="N15" s="8" t="str">
        <f t="shared" ref="N15:N29" si="4">IF(L15=" "," ",RANK(L15,L$15:L$29,0)-COUNTIF(L$15:L$29,1))</f>
        <v xml:space="preserve"> </v>
      </c>
      <c r="O15" s="273"/>
      <c r="P15" s="49" t="str">
        <f>IF($S$3="Select after non-price acceptability","",IF($S$3="Works",' Price'!$C$12,' Price'!$C$25))</f>
        <v/>
      </c>
      <c r="Q15" s="10" t="str">
        <f t="shared" ref="Q15:Q26" si="5">IF(O15="Yes",P15," ")</f>
        <v xml:space="preserve"> </v>
      </c>
      <c r="R15" s="303" t="str">
        <f>IF(Q15=" "," ",($Q$7/P15)*$C$11)</f>
        <v xml:space="preserve"> </v>
      </c>
      <c r="S15" s="304"/>
      <c r="T15" s="274" t="str">
        <f t="shared" ref="T15:T29" si="6">IF(Q15=" "," ",RANK(R15,R$15:R$29,0)-COUNTIF(R$15:R$29,1))</f>
        <v xml:space="preserve"> </v>
      </c>
      <c r="U15" s="289" t="str">
        <f t="shared" ref="U15:U26" si="7">IF(O15="Yes",(L15+R15)," ")</f>
        <v xml:space="preserve"> </v>
      </c>
      <c r="V15" s="290"/>
      <c r="W15" s="14" t="str">
        <f t="shared" ref="W15:W29" si="8">IF(R15=" "," ",RANK($U15,$U$15:$U$29,0)-COUNTIF($U$15:$U$29,1))</f>
        <v xml:space="preserve"> </v>
      </c>
    </row>
    <row r="16" spans="2:23" x14ac:dyDescent="0.2">
      <c r="B16" s="38"/>
      <c r="C16" s="301" t="str">
        <f>IF(B16=""," ",'Non-price'!L24)</f>
        <v xml:space="preserve"> </v>
      </c>
      <c r="D16" s="302"/>
      <c r="E16" s="5" t="str">
        <f t="shared" si="0"/>
        <v xml:space="preserve"> </v>
      </c>
      <c r="F16" s="301" t="str">
        <f>IF(B16=""," ",'Non-price'!L30)</f>
        <v xml:space="preserve"> </v>
      </c>
      <c r="G16" s="302"/>
      <c r="H16" s="5" t="str">
        <f t="shared" si="1"/>
        <v xml:space="preserve"> </v>
      </c>
      <c r="I16" s="301" t="str">
        <f>IF(B16=""," ",'Non-price'!L36)</f>
        <v xml:space="preserve"> </v>
      </c>
      <c r="J16" s="302"/>
      <c r="K16" s="6" t="str">
        <f t="shared" si="2"/>
        <v xml:space="preserve"> </v>
      </c>
      <c r="L16" s="301" t="str">
        <f t="shared" si="3"/>
        <v xml:space="preserve"> </v>
      </c>
      <c r="M16" s="302"/>
      <c r="N16" s="9" t="str">
        <f t="shared" si="4"/>
        <v xml:space="preserve"> </v>
      </c>
      <c r="O16" s="273"/>
      <c r="P16" s="49" t="str">
        <f>IF($S$3="Select after non-price acceptability","",IF($S$3="Works",' Price'!$D$12,' Price'!$D$25))</f>
        <v/>
      </c>
      <c r="Q16" s="11" t="str">
        <f t="shared" si="5"/>
        <v xml:space="preserve"> </v>
      </c>
      <c r="R16" s="324" t="str">
        <f t="shared" ref="R16:R26" si="9">IF(Q16=" "," ",($Q$7/P16)*$C$11)</f>
        <v xml:space="preserve"> </v>
      </c>
      <c r="S16" s="325"/>
      <c r="T16" s="13" t="str">
        <f t="shared" si="6"/>
        <v xml:space="preserve"> </v>
      </c>
      <c r="U16" s="322" t="str">
        <f t="shared" si="7"/>
        <v xml:space="preserve"> </v>
      </c>
      <c r="V16" s="323"/>
      <c r="W16" s="15" t="str">
        <f t="shared" si="8"/>
        <v xml:space="preserve"> </v>
      </c>
    </row>
    <row r="17" spans="2:23" x14ac:dyDescent="0.2">
      <c r="B17" s="38"/>
      <c r="C17" s="301" t="str">
        <f>IF(B17=""," ",'Non-price'!L43)</f>
        <v xml:space="preserve"> </v>
      </c>
      <c r="D17" s="302"/>
      <c r="E17" s="5" t="str">
        <f t="shared" si="0"/>
        <v xml:space="preserve"> </v>
      </c>
      <c r="F17" s="301" t="str">
        <f>IF(B17=""," ",'Non-price'!L49)</f>
        <v xml:space="preserve"> </v>
      </c>
      <c r="G17" s="302"/>
      <c r="H17" s="5" t="str">
        <f t="shared" si="1"/>
        <v xml:space="preserve"> </v>
      </c>
      <c r="I17" s="301" t="str">
        <f>IF(B17=""," ",'Non-price'!L55)</f>
        <v xml:space="preserve"> </v>
      </c>
      <c r="J17" s="302"/>
      <c r="K17" s="6" t="str">
        <f t="shared" si="2"/>
        <v xml:space="preserve"> </v>
      </c>
      <c r="L17" s="301" t="str">
        <f t="shared" si="3"/>
        <v xml:space="preserve"> </v>
      </c>
      <c r="M17" s="302"/>
      <c r="N17" s="9" t="str">
        <f t="shared" si="4"/>
        <v xml:space="preserve"> </v>
      </c>
      <c r="O17" s="273"/>
      <c r="P17" s="49" t="str">
        <f>IF($S$3="Select after non-price acceptability","",IF($S$3="Works",' Price'!$E$12,' Price'!$E$25))</f>
        <v/>
      </c>
      <c r="Q17" s="11" t="str">
        <f t="shared" si="5"/>
        <v xml:space="preserve"> </v>
      </c>
      <c r="R17" s="324" t="str">
        <f t="shared" si="9"/>
        <v xml:space="preserve"> </v>
      </c>
      <c r="S17" s="325"/>
      <c r="T17" s="13" t="str">
        <f t="shared" si="6"/>
        <v xml:space="preserve"> </v>
      </c>
      <c r="U17" s="322" t="str">
        <f t="shared" si="7"/>
        <v xml:space="preserve"> </v>
      </c>
      <c r="V17" s="323"/>
      <c r="W17" s="15" t="str">
        <f t="shared" si="8"/>
        <v xml:space="preserve"> </v>
      </c>
    </row>
    <row r="18" spans="2:23" x14ac:dyDescent="0.2">
      <c r="B18" s="38"/>
      <c r="C18" s="301" t="str">
        <f>IF(B18=""," ",'Non-price'!L62)</f>
        <v xml:space="preserve"> </v>
      </c>
      <c r="D18" s="302"/>
      <c r="E18" s="5" t="str">
        <f t="shared" si="0"/>
        <v xml:space="preserve"> </v>
      </c>
      <c r="F18" s="301" t="str">
        <f>IF(B18=""," ",'Non-price'!L68)</f>
        <v xml:space="preserve"> </v>
      </c>
      <c r="G18" s="302"/>
      <c r="H18" s="5" t="str">
        <f t="shared" si="1"/>
        <v xml:space="preserve"> </v>
      </c>
      <c r="I18" s="301" t="str">
        <f>IF(B18=""," ",'Non-price'!L74)</f>
        <v xml:space="preserve"> </v>
      </c>
      <c r="J18" s="302"/>
      <c r="K18" s="6" t="str">
        <f t="shared" si="2"/>
        <v xml:space="preserve"> </v>
      </c>
      <c r="L18" s="301" t="str">
        <f t="shared" si="3"/>
        <v xml:space="preserve"> </v>
      </c>
      <c r="M18" s="302"/>
      <c r="N18" s="9" t="str">
        <f t="shared" si="4"/>
        <v xml:space="preserve"> </v>
      </c>
      <c r="O18" s="273"/>
      <c r="P18" s="49" t="str">
        <f>IF($S$3="Select after non-price acceptability","",IF($S$3="Works",' Price'!$F$12,' Price'!$F$25))</f>
        <v/>
      </c>
      <c r="Q18" s="11" t="str">
        <f t="shared" si="5"/>
        <v xml:space="preserve"> </v>
      </c>
      <c r="R18" s="324" t="str">
        <f t="shared" si="9"/>
        <v xml:space="preserve"> </v>
      </c>
      <c r="S18" s="325"/>
      <c r="T18" s="13" t="str">
        <f t="shared" si="6"/>
        <v xml:space="preserve"> </v>
      </c>
      <c r="U18" s="322" t="str">
        <f t="shared" si="7"/>
        <v xml:space="preserve"> </v>
      </c>
      <c r="V18" s="323"/>
      <c r="W18" s="15" t="str">
        <f t="shared" si="8"/>
        <v xml:space="preserve"> </v>
      </c>
    </row>
    <row r="19" spans="2:23" x14ac:dyDescent="0.2">
      <c r="B19" s="38"/>
      <c r="C19" s="301" t="str">
        <f>IF(B19=""," ",'Non-price'!L81)</f>
        <v xml:space="preserve"> </v>
      </c>
      <c r="D19" s="302"/>
      <c r="E19" s="5" t="str">
        <f t="shared" si="0"/>
        <v xml:space="preserve"> </v>
      </c>
      <c r="F19" s="301" t="str">
        <f>IF(B19=""," ",'Non-price'!L87)</f>
        <v xml:space="preserve"> </v>
      </c>
      <c r="G19" s="302"/>
      <c r="H19" s="5" t="str">
        <f t="shared" si="1"/>
        <v xml:space="preserve"> </v>
      </c>
      <c r="I19" s="301" t="str">
        <f>IF(B19=""," ",'Non-price'!L93)</f>
        <v xml:space="preserve"> </v>
      </c>
      <c r="J19" s="302"/>
      <c r="K19" s="6" t="str">
        <f t="shared" si="2"/>
        <v xml:space="preserve"> </v>
      </c>
      <c r="L19" s="301" t="str">
        <f t="shared" si="3"/>
        <v xml:space="preserve"> </v>
      </c>
      <c r="M19" s="302"/>
      <c r="N19" s="9" t="str">
        <f t="shared" si="4"/>
        <v xml:space="preserve"> </v>
      </c>
      <c r="O19" s="273"/>
      <c r="P19" s="49" t="str">
        <f>IF($S$3="Select after non-price acceptability","",IF($S$3="Works",' Price'!$G$12,' Price'!$G$25))</f>
        <v/>
      </c>
      <c r="Q19" s="11" t="str">
        <f t="shared" si="5"/>
        <v xml:space="preserve"> </v>
      </c>
      <c r="R19" s="324" t="str">
        <f t="shared" si="9"/>
        <v xml:space="preserve"> </v>
      </c>
      <c r="S19" s="325"/>
      <c r="T19" s="13" t="str">
        <f t="shared" si="6"/>
        <v xml:space="preserve"> </v>
      </c>
      <c r="U19" s="322" t="str">
        <f t="shared" si="7"/>
        <v xml:space="preserve"> </v>
      </c>
      <c r="V19" s="323"/>
      <c r="W19" s="15" t="str">
        <f t="shared" si="8"/>
        <v xml:space="preserve"> </v>
      </c>
    </row>
    <row r="20" spans="2:23" x14ac:dyDescent="0.2">
      <c r="B20" s="38"/>
      <c r="C20" s="301" t="str">
        <f>IF(B20=""," ",'Non-price'!L100)</f>
        <v xml:space="preserve"> </v>
      </c>
      <c r="D20" s="302"/>
      <c r="E20" s="5" t="str">
        <f t="shared" si="0"/>
        <v xml:space="preserve"> </v>
      </c>
      <c r="F20" s="301" t="str">
        <f>IF(B20=""," ",'Non-price'!L106)</f>
        <v xml:space="preserve"> </v>
      </c>
      <c r="G20" s="302"/>
      <c r="H20" s="5" t="str">
        <f t="shared" si="1"/>
        <v xml:space="preserve"> </v>
      </c>
      <c r="I20" s="301" t="str">
        <f>IF(B20=""," ",'Non-price'!L112)</f>
        <v xml:space="preserve"> </v>
      </c>
      <c r="J20" s="302"/>
      <c r="K20" s="6" t="str">
        <f t="shared" si="2"/>
        <v xml:space="preserve"> </v>
      </c>
      <c r="L20" s="301" t="str">
        <f t="shared" si="3"/>
        <v xml:space="preserve"> </v>
      </c>
      <c r="M20" s="302"/>
      <c r="N20" s="9" t="str">
        <f t="shared" si="4"/>
        <v xml:space="preserve"> </v>
      </c>
      <c r="O20" s="273"/>
      <c r="P20" s="49" t="str">
        <f>IF($S$3="Select after non-price acceptability","",IF($S$3="Works",' Price'!$H$12,' Price'!$H$25))</f>
        <v/>
      </c>
      <c r="Q20" s="11" t="str">
        <f t="shared" si="5"/>
        <v xml:space="preserve"> </v>
      </c>
      <c r="R20" s="324" t="str">
        <f t="shared" si="9"/>
        <v xml:space="preserve"> </v>
      </c>
      <c r="S20" s="325"/>
      <c r="T20" s="13" t="str">
        <f t="shared" si="6"/>
        <v xml:space="preserve"> </v>
      </c>
      <c r="U20" s="322" t="str">
        <f t="shared" si="7"/>
        <v xml:space="preserve"> </v>
      </c>
      <c r="V20" s="323"/>
      <c r="W20" s="15" t="str">
        <f t="shared" si="8"/>
        <v xml:space="preserve"> </v>
      </c>
    </row>
    <row r="21" spans="2:23" x14ac:dyDescent="0.2">
      <c r="B21" s="38"/>
      <c r="C21" s="301" t="str">
        <f>IF(B21=""," ",'Non-price'!L119)</f>
        <v xml:space="preserve"> </v>
      </c>
      <c r="D21" s="302"/>
      <c r="E21" s="5" t="str">
        <f t="shared" si="0"/>
        <v xml:space="preserve"> </v>
      </c>
      <c r="F21" s="301" t="str">
        <f>IF(B21=""," ",'Non-price'!L125)</f>
        <v xml:space="preserve"> </v>
      </c>
      <c r="G21" s="302"/>
      <c r="H21" s="5" t="str">
        <f t="shared" si="1"/>
        <v xml:space="preserve"> </v>
      </c>
      <c r="I21" s="301" t="str">
        <f>IF(B21=""," ",'Non-price'!L131)</f>
        <v xml:space="preserve"> </v>
      </c>
      <c r="J21" s="302"/>
      <c r="K21" s="6" t="str">
        <f t="shared" si="2"/>
        <v xml:space="preserve"> </v>
      </c>
      <c r="L21" s="301" t="str">
        <f t="shared" si="3"/>
        <v xml:space="preserve"> </v>
      </c>
      <c r="M21" s="302"/>
      <c r="N21" s="9" t="str">
        <f t="shared" si="4"/>
        <v xml:space="preserve"> </v>
      </c>
      <c r="O21" s="273"/>
      <c r="P21" s="49" t="str">
        <f>IF($S$3="Select after non-price acceptability","",IF($S$3="Works",' Price'!$I$12,' Price'!$I$25))</f>
        <v/>
      </c>
      <c r="Q21" s="11" t="str">
        <f t="shared" si="5"/>
        <v xml:space="preserve"> </v>
      </c>
      <c r="R21" s="324" t="str">
        <f t="shared" si="9"/>
        <v xml:space="preserve"> </v>
      </c>
      <c r="S21" s="325"/>
      <c r="T21" s="13" t="str">
        <f t="shared" si="6"/>
        <v xml:space="preserve"> </v>
      </c>
      <c r="U21" s="322" t="str">
        <f t="shared" si="7"/>
        <v xml:space="preserve"> </v>
      </c>
      <c r="V21" s="323"/>
      <c r="W21" s="15" t="str">
        <f t="shared" si="8"/>
        <v xml:space="preserve"> </v>
      </c>
    </row>
    <row r="22" spans="2:23" x14ac:dyDescent="0.2">
      <c r="B22" s="38"/>
      <c r="C22" s="301" t="str">
        <f>IF(B22=""," ",'Non-price'!L138)</f>
        <v xml:space="preserve"> </v>
      </c>
      <c r="D22" s="302"/>
      <c r="E22" s="5" t="str">
        <f t="shared" si="0"/>
        <v xml:space="preserve"> </v>
      </c>
      <c r="F22" s="301" t="str">
        <f>IF(B22=""," ",'Non-price'!L144)</f>
        <v xml:space="preserve"> </v>
      </c>
      <c r="G22" s="302"/>
      <c r="H22" s="5" t="str">
        <f t="shared" si="1"/>
        <v xml:space="preserve"> </v>
      </c>
      <c r="I22" s="301" t="str">
        <f>IF(B22=""," ",'Non-price'!L150)</f>
        <v xml:space="preserve"> </v>
      </c>
      <c r="J22" s="302"/>
      <c r="K22" s="6" t="str">
        <f t="shared" si="2"/>
        <v xml:space="preserve"> </v>
      </c>
      <c r="L22" s="301" t="str">
        <f t="shared" si="3"/>
        <v xml:space="preserve"> </v>
      </c>
      <c r="M22" s="302"/>
      <c r="N22" s="9" t="str">
        <f t="shared" si="4"/>
        <v xml:space="preserve"> </v>
      </c>
      <c r="O22" s="273"/>
      <c r="P22" s="49" t="str">
        <f>IF($S$3="Select after non-price acceptability","",IF($S$3="Works",' Price'!$J$12,' Price'!$J$25))</f>
        <v/>
      </c>
      <c r="Q22" s="11" t="str">
        <f t="shared" si="5"/>
        <v xml:space="preserve"> </v>
      </c>
      <c r="R22" s="324" t="str">
        <f t="shared" si="9"/>
        <v xml:space="preserve"> </v>
      </c>
      <c r="S22" s="325"/>
      <c r="T22" s="13" t="str">
        <f t="shared" si="6"/>
        <v xml:space="preserve"> </v>
      </c>
      <c r="U22" s="322" t="str">
        <f t="shared" si="7"/>
        <v xml:space="preserve"> </v>
      </c>
      <c r="V22" s="323"/>
      <c r="W22" s="15" t="str">
        <f t="shared" si="8"/>
        <v xml:space="preserve"> </v>
      </c>
    </row>
    <row r="23" spans="2:23" x14ac:dyDescent="0.2">
      <c r="B23" s="38"/>
      <c r="C23" s="301" t="str">
        <f>IF(B23=""," ",'Non-price'!L157)</f>
        <v xml:space="preserve"> </v>
      </c>
      <c r="D23" s="302"/>
      <c r="E23" s="5" t="str">
        <f t="shared" si="0"/>
        <v xml:space="preserve"> </v>
      </c>
      <c r="F23" s="301" t="str">
        <f>IF(B23=""," ",'Non-price'!L163)</f>
        <v xml:space="preserve"> </v>
      </c>
      <c r="G23" s="302"/>
      <c r="H23" s="5" t="str">
        <f t="shared" si="1"/>
        <v xml:space="preserve"> </v>
      </c>
      <c r="I23" s="301" t="str">
        <f>IF(B23=""," ",'Non-price'!L169)</f>
        <v xml:space="preserve"> </v>
      </c>
      <c r="J23" s="302"/>
      <c r="K23" s="6" t="str">
        <f t="shared" si="2"/>
        <v xml:space="preserve"> </v>
      </c>
      <c r="L23" s="301" t="str">
        <f t="shared" si="3"/>
        <v xml:space="preserve"> </v>
      </c>
      <c r="M23" s="302"/>
      <c r="N23" s="9" t="str">
        <f t="shared" si="4"/>
        <v xml:space="preserve"> </v>
      </c>
      <c r="O23" s="273"/>
      <c r="P23" s="49" t="str">
        <f>IF($S$3="Select after non-price acceptability","",IF($S$3="Works",' Price'!$K$12,' Price'!$K$25))</f>
        <v/>
      </c>
      <c r="Q23" s="11" t="str">
        <f t="shared" si="5"/>
        <v xml:space="preserve"> </v>
      </c>
      <c r="R23" s="324" t="str">
        <f t="shared" si="9"/>
        <v xml:space="preserve"> </v>
      </c>
      <c r="S23" s="325"/>
      <c r="T23" s="13" t="str">
        <f t="shared" si="6"/>
        <v xml:space="preserve"> </v>
      </c>
      <c r="U23" s="322" t="str">
        <f t="shared" si="7"/>
        <v xml:space="preserve"> </v>
      </c>
      <c r="V23" s="323"/>
      <c r="W23" s="15" t="str">
        <f t="shared" si="8"/>
        <v xml:space="preserve"> </v>
      </c>
    </row>
    <row r="24" spans="2:23" x14ac:dyDescent="0.2">
      <c r="B24" s="38"/>
      <c r="C24" s="301" t="str">
        <f>IF(B24=""," ",'Non-price'!L176)</f>
        <v xml:space="preserve"> </v>
      </c>
      <c r="D24" s="302"/>
      <c r="E24" s="5" t="str">
        <f t="shared" si="0"/>
        <v xml:space="preserve"> </v>
      </c>
      <c r="F24" s="301" t="str">
        <f>IF(B24=""," ",'Non-price'!L182)</f>
        <v xml:space="preserve"> </v>
      </c>
      <c r="G24" s="302"/>
      <c r="H24" s="5" t="str">
        <f t="shared" si="1"/>
        <v xml:space="preserve"> </v>
      </c>
      <c r="I24" s="301" t="str">
        <f>IF(B24=""," ",'Non-price'!L188)</f>
        <v xml:space="preserve"> </v>
      </c>
      <c r="J24" s="302"/>
      <c r="K24" s="6" t="str">
        <f t="shared" si="2"/>
        <v xml:space="preserve"> </v>
      </c>
      <c r="L24" s="301" t="str">
        <f t="shared" si="3"/>
        <v xml:space="preserve"> </v>
      </c>
      <c r="M24" s="302"/>
      <c r="N24" s="9" t="str">
        <f t="shared" si="4"/>
        <v xml:space="preserve"> </v>
      </c>
      <c r="O24" s="273"/>
      <c r="P24" s="49" t="str">
        <f>IF($S$3="Select after non-price acceptability","",IF($S$3="Works",' Price'!$L$12,' Price'!$L$25))</f>
        <v/>
      </c>
      <c r="Q24" s="11" t="str">
        <f t="shared" si="5"/>
        <v xml:space="preserve"> </v>
      </c>
      <c r="R24" s="324" t="str">
        <f t="shared" si="9"/>
        <v xml:space="preserve"> </v>
      </c>
      <c r="S24" s="325"/>
      <c r="T24" s="13" t="str">
        <f t="shared" si="6"/>
        <v xml:space="preserve"> </v>
      </c>
      <c r="U24" s="322" t="str">
        <f t="shared" si="7"/>
        <v xml:space="preserve"> </v>
      </c>
      <c r="V24" s="323"/>
      <c r="W24" s="15" t="str">
        <f t="shared" si="8"/>
        <v xml:space="preserve"> </v>
      </c>
    </row>
    <row r="25" spans="2:23" x14ac:dyDescent="0.2">
      <c r="B25" s="38"/>
      <c r="C25" s="301" t="str">
        <f>IF(B25=""," ",'Non-price'!L195)</f>
        <v xml:space="preserve"> </v>
      </c>
      <c r="D25" s="302"/>
      <c r="E25" s="5" t="str">
        <f t="shared" si="0"/>
        <v xml:space="preserve"> </v>
      </c>
      <c r="F25" s="301" t="str">
        <f>IF(B25=""," ",'Non-price'!L201)</f>
        <v xml:space="preserve"> </v>
      </c>
      <c r="G25" s="302"/>
      <c r="H25" s="5" t="str">
        <f t="shared" si="1"/>
        <v xml:space="preserve"> </v>
      </c>
      <c r="I25" s="301" t="str">
        <f>IF(B25=""," ",'Non-price'!L207)</f>
        <v xml:space="preserve"> </v>
      </c>
      <c r="J25" s="302"/>
      <c r="K25" s="6" t="str">
        <f t="shared" si="2"/>
        <v xml:space="preserve"> </v>
      </c>
      <c r="L25" s="301" t="str">
        <f t="shared" si="3"/>
        <v xml:space="preserve"> </v>
      </c>
      <c r="M25" s="302"/>
      <c r="N25" s="9" t="str">
        <f t="shared" si="4"/>
        <v xml:space="preserve"> </v>
      </c>
      <c r="O25" s="273"/>
      <c r="P25" s="49" t="str">
        <f>IF($S$3="Select after non-price acceptability","",IF($S$3="Works",' Price'!$M$12,' Price'!$M$25))</f>
        <v/>
      </c>
      <c r="Q25" s="11" t="str">
        <f t="shared" si="5"/>
        <v xml:space="preserve"> </v>
      </c>
      <c r="R25" s="324" t="str">
        <f t="shared" si="9"/>
        <v xml:space="preserve"> </v>
      </c>
      <c r="S25" s="325"/>
      <c r="T25" s="13" t="str">
        <f t="shared" si="6"/>
        <v xml:space="preserve"> </v>
      </c>
      <c r="U25" s="322" t="str">
        <f t="shared" si="7"/>
        <v xml:space="preserve"> </v>
      </c>
      <c r="V25" s="323"/>
      <c r="W25" s="15" t="str">
        <f t="shared" si="8"/>
        <v xml:space="preserve"> </v>
      </c>
    </row>
    <row r="26" spans="2:23" x14ac:dyDescent="0.2">
      <c r="B26" s="217"/>
      <c r="C26" s="301" t="str">
        <f>IF(B26=""," ",'Non-price'!L214)</f>
        <v xml:space="preserve"> </v>
      </c>
      <c r="D26" s="302"/>
      <c r="E26" s="5" t="str">
        <f t="shared" si="0"/>
        <v xml:space="preserve"> </v>
      </c>
      <c r="F26" s="301" t="str">
        <f>IF(B26=""," ",'Non-price'!L220)</f>
        <v xml:space="preserve"> </v>
      </c>
      <c r="G26" s="302"/>
      <c r="H26" s="5" t="str">
        <f t="shared" si="1"/>
        <v xml:space="preserve"> </v>
      </c>
      <c r="I26" s="301" t="str">
        <f>IF(B26=""," ",'Non-price'!L226)</f>
        <v xml:space="preserve"> </v>
      </c>
      <c r="J26" s="302"/>
      <c r="K26" s="218" t="str">
        <f t="shared" si="2"/>
        <v xml:space="preserve"> </v>
      </c>
      <c r="L26" s="301" t="str">
        <f t="shared" si="3"/>
        <v xml:space="preserve"> </v>
      </c>
      <c r="M26" s="302"/>
      <c r="N26" s="219" t="str">
        <f t="shared" si="4"/>
        <v xml:space="preserve"> </v>
      </c>
      <c r="O26" s="216"/>
      <c r="P26" s="49" t="str">
        <f>IF($S$3="Select after non-price acceptability","",IF($S$3="Works",' Price'!$N$12,' Price'!$N$25))</f>
        <v/>
      </c>
      <c r="Q26" s="220" t="str">
        <f t="shared" si="5"/>
        <v xml:space="preserve"> </v>
      </c>
      <c r="R26" s="348" t="str">
        <f t="shared" si="9"/>
        <v xml:space="preserve"> </v>
      </c>
      <c r="S26" s="349"/>
      <c r="T26" s="221" t="str">
        <f t="shared" si="6"/>
        <v xml:space="preserve"> </v>
      </c>
      <c r="U26" s="350" t="str">
        <f t="shared" si="7"/>
        <v xml:space="preserve"> </v>
      </c>
      <c r="V26" s="351"/>
      <c r="W26" s="222" t="str">
        <f t="shared" si="8"/>
        <v xml:space="preserve"> </v>
      </c>
    </row>
    <row r="27" spans="2:23" x14ac:dyDescent="0.2">
      <c r="B27" s="215"/>
      <c r="C27" s="301" t="str">
        <f>IF(B27=""," ",'Non-price'!L233)</f>
        <v xml:space="preserve"> </v>
      </c>
      <c r="D27" s="302"/>
      <c r="E27" s="5" t="str">
        <f t="shared" si="0"/>
        <v xml:space="preserve"> </v>
      </c>
      <c r="F27" s="301" t="str">
        <f>IF(B27=""," ",'Non-price'!L239)</f>
        <v xml:space="preserve"> </v>
      </c>
      <c r="G27" s="302"/>
      <c r="H27" s="5" t="str">
        <f t="shared" si="1"/>
        <v xml:space="preserve"> </v>
      </c>
      <c r="I27" s="301" t="str">
        <f>IF(B27=""," ",'Non-price'!L245)</f>
        <v xml:space="preserve"> </v>
      </c>
      <c r="J27" s="302"/>
      <c r="K27" s="223" t="str">
        <f t="shared" si="2"/>
        <v xml:space="preserve"> </v>
      </c>
      <c r="L27" s="301" t="str">
        <f t="shared" ref="L27:L29" si="10">IF(B27=""," ",C27+F27+I27)</f>
        <v xml:space="preserve"> </v>
      </c>
      <c r="M27" s="302"/>
      <c r="N27" s="223" t="str">
        <f t="shared" si="4"/>
        <v xml:space="preserve"> </v>
      </c>
      <c r="O27" s="225"/>
      <c r="P27" s="49" t="str">
        <f>IF($S$3="Select after non-price acceptability","",IF($S$3="Works",' Price'!$O$12,' Price'!$O$25))</f>
        <v/>
      </c>
      <c r="Q27" s="11" t="str">
        <f t="shared" ref="Q27:Q29" si="11">IF(O27="Yes",P27," ")</f>
        <v xml:space="preserve"> </v>
      </c>
      <c r="R27" s="333" t="str">
        <f t="shared" ref="R27:R29" si="12">IF(Q27=" "," ",($Q$7/P27)*$C$11)</f>
        <v xml:space="preserve"> </v>
      </c>
      <c r="S27" s="325"/>
      <c r="T27" s="223" t="str">
        <f t="shared" si="6"/>
        <v xml:space="preserve"> </v>
      </c>
      <c r="U27" s="352" t="str">
        <f t="shared" ref="U27:U29" si="13">IF(O27="Yes",(L27+R27)," ")</f>
        <v xml:space="preserve"> </v>
      </c>
      <c r="V27" s="325"/>
      <c r="W27" s="15" t="str">
        <f t="shared" si="8"/>
        <v xml:space="preserve"> </v>
      </c>
    </row>
    <row r="28" spans="2:23" ht="14.45" customHeight="1" x14ac:dyDescent="0.2">
      <c r="B28" s="215"/>
      <c r="C28" s="301" t="str">
        <f>IF(B28=""," ",'Non-price'!L252)</f>
        <v xml:space="preserve"> </v>
      </c>
      <c r="D28" s="302"/>
      <c r="E28" s="5" t="str">
        <f t="shared" si="0"/>
        <v xml:space="preserve"> </v>
      </c>
      <c r="F28" s="301" t="str">
        <f>IF(B28=""," ",'Non-price'!L258)</f>
        <v xml:space="preserve"> </v>
      </c>
      <c r="G28" s="302"/>
      <c r="H28" s="5" t="str">
        <f t="shared" si="1"/>
        <v xml:space="preserve"> </v>
      </c>
      <c r="I28" s="301" t="str">
        <f>IF(B28=""," ",'Non-price'!L264)</f>
        <v xml:space="preserve"> </v>
      </c>
      <c r="J28" s="302"/>
      <c r="K28" s="223" t="str">
        <f t="shared" si="2"/>
        <v xml:space="preserve"> </v>
      </c>
      <c r="L28" s="301" t="str">
        <f t="shared" si="10"/>
        <v xml:space="preserve"> </v>
      </c>
      <c r="M28" s="302"/>
      <c r="N28" s="223" t="str">
        <f t="shared" si="4"/>
        <v xml:space="preserve"> </v>
      </c>
      <c r="O28" s="225"/>
      <c r="P28" s="49" t="str">
        <f>IF($S$3="Select after non-price acceptability","",IF($S$3="Works",' Price'!$P$12,' Price'!$P$25))</f>
        <v/>
      </c>
      <c r="Q28" s="11" t="str">
        <f t="shared" si="11"/>
        <v xml:space="preserve"> </v>
      </c>
      <c r="R28" s="333" t="str">
        <f t="shared" si="12"/>
        <v xml:space="preserve"> </v>
      </c>
      <c r="S28" s="325"/>
      <c r="T28" s="223" t="str">
        <f t="shared" si="6"/>
        <v xml:space="preserve"> </v>
      </c>
      <c r="U28" s="352" t="str">
        <f t="shared" si="13"/>
        <v xml:space="preserve"> </v>
      </c>
      <c r="V28" s="325"/>
      <c r="W28" s="15" t="str">
        <f t="shared" si="8"/>
        <v xml:space="preserve"> </v>
      </c>
    </row>
    <row r="29" spans="2:23" ht="15" customHeight="1" thickBot="1" x14ac:dyDescent="0.25">
      <c r="B29" s="214"/>
      <c r="C29" s="301" t="str">
        <f>IF(B29=""," ",'Non-price'!L271)</f>
        <v xml:space="preserve"> </v>
      </c>
      <c r="D29" s="302"/>
      <c r="E29" s="5" t="str">
        <f t="shared" si="0"/>
        <v xml:space="preserve"> </v>
      </c>
      <c r="F29" s="301" t="str">
        <f>IF(B29=""," ",'Non-price'!L277)</f>
        <v xml:space="preserve"> </v>
      </c>
      <c r="G29" s="302"/>
      <c r="H29" s="5" t="str">
        <f t="shared" si="1"/>
        <v xml:space="preserve"> </v>
      </c>
      <c r="I29" s="301" t="str">
        <f>IF(B29=""," ",'Non-price'!L283)</f>
        <v xml:space="preserve"> </v>
      </c>
      <c r="J29" s="302"/>
      <c r="K29" s="224" t="str">
        <f t="shared" si="2"/>
        <v xml:space="preserve"> </v>
      </c>
      <c r="L29" s="301" t="str">
        <f t="shared" si="10"/>
        <v xml:space="preserve"> </v>
      </c>
      <c r="M29" s="302"/>
      <c r="N29" s="224" t="str">
        <f t="shared" si="4"/>
        <v xml:space="preserve"> </v>
      </c>
      <c r="O29" s="226"/>
      <c r="P29" s="49" t="str">
        <f>IF($S$3="Select after non-price acceptability","",IF($S$3="Works",' Price'!$Q$12,' Price'!$Q$25))</f>
        <v/>
      </c>
      <c r="Q29" s="12" t="str">
        <f t="shared" si="11"/>
        <v xml:space="preserve"> </v>
      </c>
      <c r="R29" s="334" t="str">
        <f t="shared" si="12"/>
        <v xml:space="preserve"> </v>
      </c>
      <c r="S29" s="335"/>
      <c r="T29" s="224" t="str">
        <f t="shared" si="6"/>
        <v xml:space="preserve"> </v>
      </c>
      <c r="U29" s="353" t="str">
        <f t="shared" si="13"/>
        <v xml:space="preserve"> </v>
      </c>
      <c r="V29" s="335"/>
      <c r="W29" s="16" t="str">
        <f t="shared" si="8"/>
        <v xml:space="preserve"> </v>
      </c>
    </row>
    <row r="30" spans="2:23" ht="15" customHeight="1" thickBot="1" x14ac:dyDescent="0.25">
      <c r="B30" s="201"/>
      <c r="C30" s="202" t="s">
        <v>66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</row>
    <row r="31" spans="2:23" ht="15.75" thickBot="1" x14ac:dyDescent="0.3">
      <c r="B31" s="336" t="s">
        <v>67</v>
      </c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8"/>
    </row>
    <row r="32" spans="2:23" x14ac:dyDescent="0.2">
      <c r="B32" s="339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1"/>
    </row>
    <row r="33" spans="2:23" x14ac:dyDescent="0.2">
      <c r="B33" s="342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4"/>
    </row>
    <row r="34" spans="2:23" x14ac:dyDescent="0.2">
      <c r="B34" s="342"/>
      <c r="C34" s="343"/>
      <c r="D34" s="343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4"/>
    </row>
    <row r="35" spans="2:23" x14ac:dyDescent="0.2">
      <c r="B35" s="342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4"/>
    </row>
    <row r="36" spans="2:23" x14ac:dyDescent="0.2">
      <c r="B36" s="342"/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4"/>
    </row>
    <row r="37" spans="2:23" x14ac:dyDescent="0.2">
      <c r="B37" s="342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4"/>
    </row>
    <row r="38" spans="2:23" x14ac:dyDescent="0.2">
      <c r="B38" s="342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43"/>
      <c r="W38" s="344"/>
    </row>
    <row r="39" spans="2:23" x14ac:dyDescent="0.2">
      <c r="B39" s="342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4"/>
    </row>
    <row r="40" spans="2:23" x14ac:dyDescent="0.2">
      <c r="B40" s="342"/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4"/>
    </row>
    <row r="41" spans="2:23" x14ac:dyDescent="0.2">
      <c r="B41" s="342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4"/>
    </row>
    <row r="42" spans="2:23" x14ac:dyDescent="0.2">
      <c r="B42" s="342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4"/>
    </row>
    <row r="43" spans="2:23" x14ac:dyDescent="0.2">
      <c r="B43" s="342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4"/>
    </row>
    <row r="44" spans="2:23" ht="15" thickBot="1" x14ac:dyDescent="0.25">
      <c r="B44" s="345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7"/>
    </row>
  </sheetData>
  <sheetProtection algorithmName="SHA-512" hashValue="iZ9+RAtiV4uw/khvI0VzO2pxj5cTmA2YI5Qv4xbtmIdVMT3CsVLXjOOCI87dOKwvX6UR4KJkkrFfanLnHq9Xyw==" saltValue="m78uAiJ9idTg9h5BDrG/2g==" spinCount="100000" sheet="1" objects="1" scenarios="1" formatCells="0" formatColumns="0" formatRows="0" insertColumns="0" insertRows="0" insertHyperlinks="0" deleteColumns="0" deleteRows="0" sort="0" autoFilter="0" pivotTables="0"/>
  <mergeCells count="118">
    <mergeCell ref="U25:V25"/>
    <mergeCell ref="C25:D25"/>
    <mergeCell ref="F25:G25"/>
    <mergeCell ref="I25:J25"/>
    <mergeCell ref="L25:M25"/>
    <mergeCell ref="U24:V24"/>
    <mergeCell ref="C24:D24"/>
    <mergeCell ref="F24:G24"/>
    <mergeCell ref="I24:J24"/>
    <mergeCell ref="L24:M24"/>
    <mergeCell ref="R24:S24"/>
    <mergeCell ref="B31:W31"/>
    <mergeCell ref="B32:W44"/>
    <mergeCell ref="C26:D26"/>
    <mergeCell ref="F26:G26"/>
    <mergeCell ref="I26:J26"/>
    <mergeCell ref="L26:M26"/>
    <mergeCell ref="R26:S26"/>
    <mergeCell ref="U26:V26"/>
    <mergeCell ref="C27:D27"/>
    <mergeCell ref="C28:D28"/>
    <mergeCell ref="C29:D29"/>
    <mergeCell ref="I27:J27"/>
    <mergeCell ref="I28:J28"/>
    <mergeCell ref="I29:J29"/>
    <mergeCell ref="L27:M27"/>
    <mergeCell ref="U27:V27"/>
    <mergeCell ref="U28:V28"/>
    <mergeCell ref="U29:V29"/>
    <mergeCell ref="F28:G28"/>
    <mergeCell ref="F29:G29"/>
    <mergeCell ref="L28:M28"/>
    <mergeCell ref="L29:M29"/>
    <mergeCell ref="F27:G27"/>
    <mergeCell ref="R27:S27"/>
    <mergeCell ref="R28:S28"/>
    <mergeCell ref="R29:S29"/>
    <mergeCell ref="U21:V21"/>
    <mergeCell ref="C20:D20"/>
    <mergeCell ref="F20:G20"/>
    <mergeCell ref="I20:J20"/>
    <mergeCell ref="L20:M20"/>
    <mergeCell ref="R20:S20"/>
    <mergeCell ref="U20:V20"/>
    <mergeCell ref="C21:D21"/>
    <mergeCell ref="F21:G21"/>
    <mergeCell ref="I21:J21"/>
    <mergeCell ref="L21:M21"/>
    <mergeCell ref="R21:S21"/>
    <mergeCell ref="R25:S25"/>
    <mergeCell ref="U23:V23"/>
    <mergeCell ref="C22:D22"/>
    <mergeCell ref="F22:G22"/>
    <mergeCell ref="I22:J22"/>
    <mergeCell ref="L22:M22"/>
    <mergeCell ref="R22:S22"/>
    <mergeCell ref="U22:V22"/>
    <mergeCell ref="C23:D23"/>
    <mergeCell ref="F23:G23"/>
    <mergeCell ref="U19:V19"/>
    <mergeCell ref="C18:D18"/>
    <mergeCell ref="F18:G18"/>
    <mergeCell ref="I18:J18"/>
    <mergeCell ref="L18:M18"/>
    <mergeCell ref="R18:S18"/>
    <mergeCell ref="U18:V18"/>
    <mergeCell ref="C19:D19"/>
    <mergeCell ref="F19:G19"/>
    <mergeCell ref="I19:J19"/>
    <mergeCell ref="L19:M19"/>
    <mergeCell ref="R19:S19"/>
    <mergeCell ref="I23:J23"/>
    <mergeCell ref="L23:M23"/>
    <mergeCell ref="R23:S23"/>
    <mergeCell ref="K9:P9"/>
    <mergeCell ref="C10:H10"/>
    <mergeCell ref="C11:H11"/>
    <mergeCell ref="C7:H7"/>
    <mergeCell ref="C8:H8"/>
    <mergeCell ref="C9:H9"/>
    <mergeCell ref="C4:H4"/>
    <mergeCell ref="C5:H5"/>
    <mergeCell ref="U17:V17"/>
    <mergeCell ref="C16:D16"/>
    <mergeCell ref="F16:G16"/>
    <mergeCell ref="I16:J16"/>
    <mergeCell ref="L16:M16"/>
    <mergeCell ref="R16:S16"/>
    <mergeCell ref="U16:V16"/>
    <mergeCell ref="C17:D17"/>
    <mergeCell ref="F17:G17"/>
    <mergeCell ref="I17:J17"/>
    <mergeCell ref="L17:M17"/>
    <mergeCell ref="R17:S17"/>
    <mergeCell ref="S2:W2"/>
    <mergeCell ref="S3:W3"/>
    <mergeCell ref="U15:V15"/>
    <mergeCell ref="B13:B14"/>
    <mergeCell ref="C13:E13"/>
    <mergeCell ref="F13:H13"/>
    <mergeCell ref="I13:K13"/>
    <mergeCell ref="L13:N13"/>
    <mergeCell ref="O13:O14"/>
    <mergeCell ref="P13:T13"/>
    <mergeCell ref="U13:W13"/>
    <mergeCell ref="C15:D15"/>
    <mergeCell ref="F15:G15"/>
    <mergeCell ref="I15:J15"/>
    <mergeCell ref="L15:M15"/>
    <mergeCell ref="R15:S15"/>
    <mergeCell ref="K10:P10"/>
    <mergeCell ref="K11:P11"/>
    <mergeCell ref="C2:P2"/>
    <mergeCell ref="J4:P4"/>
    <mergeCell ref="K5:P5"/>
    <mergeCell ref="K6:P6"/>
    <mergeCell ref="K7:P7"/>
    <mergeCell ref="K8:P8"/>
  </mergeCells>
  <conditionalFormatting sqref="C15:D29">
    <cfRule type="cellIs" dxfId="9" priority="6" operator="lessThan">
      <formula>($D$14/2)</formula>
    </cfRule>
  </conditionalFormatting>
  <conditionalFormatting sqref="F15:G29">
    <cfRule type="cellIs" dxfId="8" priority="7" operator="lessThan">
      <formula>($G$14/2)</formula>
    </cfRule>
  </conditionalFormatting>
  <conditionalFormatting sqref="I15:J29">
    <cfRule type="cellIs" dxfId="7" priority="5" operator="lessThan">
      <formula>($J$14/2)</formula>
    </cfRule>
  </conditionalFormatting>
  <conditionalFormatting sqref="O15:O29">
    <cfRule type="notContainsBlanks" dxfId="6" priority="33">
      <formula>LEN(TRIM(O15))&gt;0</formula>
    </cfRule>
  </conditionalFormatting>
  <conditionalFormatting sqref="P15:P29">
    <cfRule type="expression" dxfId="5" priority="1">
      <formula>$O15=""</formula>
    </cfRule>
    <cfRule type="expression" dxfId="4" priority="2">
      <formula>($O15="No")</formula>
    </cfRule>
  </conditionalFormatting>
  <conditionalFormatting sqref="Q15:V26 Q27:R29 T27:U29">
    <cfRule type="cellIs" dxfId="3" priority="41" operator="equal">
      <formula>0</formula>
    </cfRule>
  </conditionalFormatting>
  <dataValidations count="2">
    <dataValidation type="list" allowBlank="1" showInputMessage="1" showErrorMessage="1" sqref="O15:O29" xr:uid="{00000000-0002-0000-0100-000000000000}">
      <formula1>$Q$5:$Q$6</formula1>
    </dataValidation>
    <dataValidation type="list" allowBlank="1" showInputMessage="1" showErrorMessage="1" sqref="S3:W3" xr:uid="{00000000-0002-0000-0100-000001000000}">
      <formula1>$Q$1:$Q$3</formula1>
    </dataValidation>
  </dataValidations>
  <pageMargins left="0.7" right="0.7" top="0.75" bottom="0.75" header="0.3" footer="0.3"/>
  <pageSetup paperSize="9" scale="4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R49"/>
  <sheetViews>
    <sheetView zoomScale="83" zoomScaleNormal="83" zoomScaleSheetLayoutView="99" workbookViewId="0">
      <pane ySplit="4" topLeftCell="A5" activePane="bottomLeft" state="frozen"/>
      <selection pane="bottomLeft" activeCell="C7" sqref="C7"/>
    </sheetView>
  </sheetViews>
  <sheetFormatPr defaultColWidth="13.28515625" defaultRowHeight="15" x14ac:dyDescent="0.25"/>
  <cols>
    <col min="1" max="1" width="2.28515625" style="50" customWidth="1"/>
    <col min="2" max="2" width="49.28515625" style="50" customWidth="1"/>
    <col min="3" max="14" width="13.85546875" style="50" customWidth="1"/>
    <col min="15" max="15" width="15.42578125" style="50" customWidth="1"/>
    <col min="16" max="17" width="13.28515625" style="50"/>
    <col min="18" max="18" width="1.140625" style="50" customWidth="1"/>
    <col min="19" max="16384" width="13.28515625" style="50"/>
  </cols>
  <sheetData>
    <row r="1" spans="2:17" s="204" customFormat="1" ht="9" customHeight="1" thickBot="1" x14ac:dyDescent="0.3"/>
    <row r="2" spans="2:17" s="204" customFormat="1" ht="36" customHeight="1" thickBot="1" x14ac:dyDescent="0.35">
      <c r="B2" s="354" t="s">
        <v>68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6"/>
    </row>
    <row r="3" spans="2:17" s="204" customFormat="1" ht="9" customHeight="1" thickBot="1" x14ac:dyDescent="0.3"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2:17" s="205" customFormat="1" ht="36" customHeight="1" thickBot="1" x14ac:dyDescent="0.3">
      <c r="C4" s="230" t="str">
        <f>IF(Summary!B15="","",Summary!B15)</f>
        <v/>
      </c>
      <c r="D4" s="231" t="str">
        <f>IF(Summary!B16="","",Summary!B16)</f>
        <v/>
      </c>
      <c r="E4" s="231" t="str">
        <f>IF(Summary!B17="","",Summary!B17)</f>
        <v/>
      </c>
      <c r="F4" s="231" t="str">
        <f>IF(Summary!B18="","",Summary!B18)</f>
        <v/>
      </c>
      <c r="G4" s="231" t="str">
        <f>IF(Summary!B19="","",Summary!B19)</f>
        <v/>
      </c>
      <c r="H4" s="231" t="str">
        <f>IF(Summary!B20="","",Summary!B20)</f>
        <v/>
      </c>
      <c r="I4" s="231" t="str">
        <f>IF(Summary!B21="","",Summary!B21)</f>
        <v/>
      </c>
      <c r="J4" s="231" t="str">
        <f>IF(Summary!B22="","",Summary!B22)</f>
        <v/>
      </c>
      <c r="K4" s="231" t="str">
        <f>IF(Summary!B23="","",Summary!B23)</f>
        <v/>
      </c>
      <c r="L4" s="231" t="str">
        <f>IF(Summary!B24="","",Summary!B24)</f>
        <v/>
      </c>
      <c r="M4" s="231" t="str">
        <f>IF(Summary!B25="","",Summary!B25)</f>
        <v/>
      </c>
      <c r="N4" s="231" t="str">
        <f>IF(Summary!B26="","",Summary!B26)</f>
        <v/>
      </c>
      <c r="O4" s="232">
        <f>IF(Summary!E27="","",Summary!B27)</f>
        <v>0</v>
      </c>
      <c r="P4" s="231" t="str">
        <f>IF(Summary!B28="","",Summary!B28)</f>
        <v/>
      </c>
      <c r="Q4" s="233" t="str">
        <f>IF(Summary!B29="","",Summary!B29)</f>
        <v/>
      </c>
    </row>
    <row r="5" spans="2:17" ht="15" customHeight="1" thickBot="1" x14ac:dyDescent="0.3"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</row>
    <row r="6" spans="2:17" s="1" customFormat="1" ht="21" customHeight="1" thickBot="1" x14ac:dyDescent="0.4">
      <c r="B6" s="234" t="s">
        <v>69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2:17" ht="15" customHeight="1" x14ac:dyDescent="0.25">
      <c r="B7" s="189" t="s">
        <v>70</v>
      </c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0"/>
      <c r="P7" s="191"/>
      <c r="Q7" s="192"/>
    </row>
    <row r="8" spans="2:17" ht="15" customHeight="1" x14ac:dyDescent="0.25">
      <c r="B8" s="193" t="s">
        <v>71</v>
      </c>
      <c r="C8" s="194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4"/>
      <c r="P8" s="195"/>
      <c r="Q8" s="196"/>
    </row>
    <row r="9" spans="2:17" ht="15" customHeight="1" x14ac:dyDescent="0.25">
      <c r="B9" s="193" t="s">
        <v>72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4"/>
      <c r="P9" s="195"/>
      <c r="Q9" s="196"/>
    </row>
    <row r="10" spans="2:17" ht="15" customHeight="1" x14ac:dyDescent="0.25">
      <c r="B10" s="193" t="s">
        <v>73</v>
      </c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4"/>
      <c r="P10" s="195"/>
      <c r="Q10" s="196"/>
    </row>
    <row r="11" spans="2:17" ht="15" customHeight="1" x14ac:dyDescent="0.25">
      <c r="B11" s="193" t="s">
        <v>74</v>
      </c>
      <c r="C11" s="194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4"/>
      <c r="P11" s="195"/>
      <c r="Q11" s="196"/>
    </row>
    <row r="12" spans="2:17" ht="18" customHeight="1" thickBot="1" x14ac:dyDescent="0.3">
      <c r="B12" s="210" t="s">
        <v>75</v>
      </c>
      <c r="C12" s="207">
        <f>SUM(C7:C11)</f>
        <v>0</v>
      </c>
      <c r="D12" s="208">
        <f t="shared" ref="D12:N12" si="0">SUM(D7:D11)</f>
        <v>0</v>
      </c>
      <c r="E12" s="208">
        <f t="shared" si="0"/>
        <v>0</v>
      </c>
      <c r="F12" s="208">
        <f t="shared" si="0"/>
        <v>0</v>
      </c>
      <c r="G12" s="208">
        <f t="shared" si="0"/>
        <v>0</v>
      </c>
      <c r="H12" s="208">
        <f t="shared" si="0"/>
        <v>0</v>
      </c>
      <c r="I12" s="208">
        <f t="shared" si="0"/>
        <v>0</v>
      </c>
      <c r="J12" s="208">
        <f t="shared" si="0"/>
        <v>0</v>
      </c>
      <c r="K12" s="208">
        <f t="shared" si="0"/>
        <v>0</v>
      </c>
      <c r="L12" s="208">
        <f t="shared" si="0"/>
        <v>0</v>
      </c>
      <c r="M12" s="208">
        <f t="shared" si="0"/>
        <v>0</v>
      </c>
      <c r="N12" s="208">
        <f t="shared" si="0"/>
        <v>0</v>
      </c>
      <c r="O12" s="207">
        <f t="shared" ref="O12:Q12" si="1">SUM(O7:O11)</f>
        <v>0</v>
      </c>
      <c r="P12" s="208">
        <f t="shared" si="1"/>
        <v>0</v>
      </c>
      <c r="Q12" s="209">
        <f t="shared" si="1"/>
        <v>0</v>
      </c>
    </row>
    <row r="13" spans="2:17" ht="15.75" thickBot="1" x14ac:dyDescent="0.3">
      <c r="B13" s="197"/>
      <c r="C13" s="175"/>
      <c r="D13" s="175"/>
      <c r="E13" s="175"/>
      <c r="F13" s="175"/>
      <c r="G13" s="175"/>
      <c r="H13" s="175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2:17" s="1" customFormat="1" ht="21" customHeight="1" thickBot="1" x14ac:dyDescent="0.4">
      <c r="B14" s="236" t="s">
        <v>47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</row>
    <row r="15" spans="2:17" ht="15" customHeight="1" x14ac:dyDescent="0.25">
      <c r="B15" s="189" t="s">
        <v>76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0"/>
      <c r="P15" s="191"/>
      <c r="Q15" s="192"/>
    </row>
    <row r="16" spans="2:17" ht="15" customHeight="1" x14ac:dyDescent="0.25">
      <c r="B16" s="193" t="s">
        <v>77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5"/>
      <c r="Q16" s="196"/>
    </row>
    <row r="17" spans="2:17" ht="15" customHeight="1" x14ac:dyDescent="0.25">
      <c r="B17" s="193" t="s">
        <v>78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4"/>
      <c r="P17" s="195"/>
      <c r="Q17" s="196"/>
    </row>
    <row r="18" spans="2:17" ht="15" customHeight="1" x14ac:dyDescent="0.25">
      <c r="B18" s="193" t="s">
        <v>79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4"/>
      <c r="P18" s="195"/>
      <c r="Q18" s="196"/>
    </row>
    <row r="19" spans="2:17" ht="15" customHeight="1" x14ac:dyDescent="0.25">
      <c r="B19" s="193" t="s">
        <v>80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4"/>
      <c r="P19" s="195"/>
      <c r="Q19" s="196"/>
    </row>
    <row r="20" spans="2:17" ht="15" customHeight="1" x14ac:dyDescent="0.25">
      <c r="B20" s="198" t="s">
        <v>81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227"/>
      <c r="P20" s="199"/>
      <c r="Q20" s="200"/>
    </row>
    <row r="21" spans="2:17" ht="15" customHeight="1" x14ac:dyDescent="0.25">
      <c r="B21" s="198" t="s">
        <v>82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227"/>
      <c r="P21" s="199"/>
      <c r="Q21" s="200"/>
    </row>
    <row r="22" spans="2:17" ht="15" customHeight="1" x14ac:dyDescent="0.25">
      <c r="B22" s="198" t="s">
        <v>83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227"/>
      <c r="P22" s="199"/>
      <c r="Q22" s="200"/>
    </row>
    <row r="23" spans="2:17" ht="15" customHeight="1" thickBot="1" x14ac:dyDescent="0.3">
      <c r="B23" s="198" t="s">
        <v>84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27"/>
      <c r="P23" s="199"/>
      <c r="Q23" s="200"/>
    </row>
    <row r="24" spans="2:17" ht="18" customHeight="1" thickBot="1" x14ac:dyDescent="0.3">
      <c r="B24" s="247" t="s">
        <v>85</v>
      </c>
      <c r="C24" s="248">
        <f>SUM(C15:C21)</f>
        <v>0</v>
      </c>
      <c r="D24" s="248">
        <f t="shared" ref="D24:Q24" si="2">SUM(D15:D21)</f>
        <v>0</v>
      </c>
      <c r="E24" s="248">
        <f t="shared" si="2"/>
        <v>0</v>
      </c>
      <c r="F24" s="248">
        <f t="shared" si="2"/>
        <v>0</v>
      </c>
      <c r="G24" s="248">
        <f t="shared" si="2"/>
        <v>0</v>
      </c>
      <c r="H24" s="248">
        <f t="shared" si="2"/>
        <v>0</v>
      </c>
      <c r="I24" s="248">
        <f t="shared" si="2"/>
        <v>0</v>
      </c>
      <c r="J24" s="248">
        <f t="shared" si="2"/>
        <v>0</v>
      </c>
      <c r="K24" s="248">
        <f t="shared" si="2"/>
        <v>0</v>
      </c>
      <c r="L24" s="248">
        <f t="shared" si="2"/>
        <v>0</v>
      </c>
      <c r="M24" s="248">
        <f t="shared" si="2"/>
        <v>0</v>
      </c>
      <c r="N24" s="248">
        <f t="shared" si="2"/>
        <v>0</v>
      </c>
      <c r="O24" s="248">
        <f t="shared" si="2"/>
        <v>0</v>
      </c>
      <c r="P24" s="248">
        <f t="shared" si="2"/>
        <v>0</v>
      </c>
      <c r="Q24" s="248">
        <f t="shared" si="2"/>
        <v>0</v>
      </c>
    </row>
    <row r="25" spans="2:17" ht="18" customHeight="1" thickBot="1" x14ac:dyDescent="0.3">
      <c r="B25" s="211" t="s">
        <v>86</v>
      </c>
      <c r="C25" s="212">
        <f>SUM(C15:C23)</f>
        <v>0</v>
      </c>
      <c r="D25" s="212">
        <f t="shared" ref="D25:N25" si="3">SUM(D15:D23)</f>
        <v>0</v>
      </c>
      <c r="E25" s="212">
        <f t="shared" si="3"/>
        <v>0</v>
      </c>
      <c r="F25" s="212">
        <f t="shared" si="3"/>
        <v>0</v>
      </c>
      <c r="G25" s="212">
        <f t="shared" si="3"/>
        <v>0</v>
      </c>
      <c r="H25" s="212">
        <f t="shared" si="3"/>
        <v>0</v>
      </c>
      <c r="I25" s="212">
        <f t="shared" si="3"/>
        <v>0</v>
      </c>
      <c r="J25" s="212">
        <f t="shared" si="3"/>
        <v>0</v>
      </c>
      <c r="K25" s="212">
        <f t="shared" si="3"/>
        <v>0</v>
      </c>
      <c r="L25" s="212">
        <f t="shared" si="3"/>
        <v>0</v>
      </c>
      <c r="M25" s="212">
        <f t="shared" si="3"/>
        <v>0</v>
      </c>
      <c r="N25" s="212">
        <f t="shared" si="3"/>
        <v>0</v>
      </c>
      <c r="O25" s="228">
        <f t="shared" ref="O25:Q25" si="4">SUM(O15:O23)</f>
        <v>0</v>
      </c>
      <c r="P25" s="212">
        <f t="shared" si="4"/>
        <v>0</v>
      </c>
      <c r="Q25" s="213">
        <f t="shared" si="4"/>
        <v>0</v>
      </c>
    </row>
    <row r="26" spans="2:17" ht="15.75" hidden="1" x14ac:dyDescent="0.25">
      <c r="B26" s="253" t="s">
        <v>87</v>
      </c>
      <c r="C26" s="254" t="e">
        <f>#REF!</f>
        <v>#REF!</v>
      </c>
      <c r="D26" s="254" t="e">
        <f>C26</f>
        <v>#REF!</v>
      </c>
      <c r="E26" s="254" t="e">
        <f t="shared" ref="E26:Q26" si="5">D26</f>
        <v>#REF!</v>
      </c>
      <c r="F26" s="254" t="e">
        <f t="shared" si="5"/>
        <v>#REF!</v>
      </c>
      <c r="G26" s="254" t="e">
        <f t="shared" si="5"/>
        <v>#REF!</v>
      </c>
      <c r="H26" s="254" t="e">
        <f t="shared" si="5"/>
        <v>#REF!</v>
      </c>
      <c r="I26" s="254" t="e">
        <f t="shared" si="5"/>
        <v>#REF!</v>
      </c>
      <c r="J26" s="254" t="e">
        <f t="shared" si="5"/>
        <v>#REF!</v>
      </c>
      <c r="K26" s="254" t="e">
        <f t="shared" si="5"/>
        <v>#REF!</v>
      </c>
      <c r="L26" s="254" t="e">
        <f t="shared" si="5"/>
        <v>#REF!</v>
      </c>
      <c r="M26" s="254" t="e">
        <f t="shared" si="5"/>
        <v>#REF!</v>
      </c>
      <c r="N26" s="254" t="e">
        <f t="shared" si="5"/>
        <v>#REF!</v>
      </c>
      <c r="O26" s="254" t="e">
        <f t="shared" si="5"/>
        <v>#REF!</v>
      </c>
      <c r="P26" s="254" t="e">
        <f t="shared" si="5"/>
        <v>#REF!</v>
      </c>
      <c r="Q26" s="254" t="e">
        <f t="shared" si="5"/>
        <v>#REF!</v>
      </c>
    </row>
    <row r="27" spans="2:17" s="1" customFormat="1" ht="15" customHeight="1" x14ac:dyDescent="0.25">
      <c r="B27" s="237" t="s">
        <v>88</v>
      </c>
      <c r="C27" s="238"/>
      <c r="D27" s="239">
        <f>$C27</f>
        <v>0</v>
      </c>
      <c r="E27" s="239">
        <f t="shared" ref="E27:Q27" si="6">$C27</f>
        <v>0</v>
      </c>
      <c r="F27" s="239">
        <f t="shared" si="6"/>
        <v>0</v>
      </c>
      <c r="G27" s="239">
        <f t="shared" si="6"/>
        <v>0</v>
      </c>
      <c r="H27" s="239">
        <f t="shared" si="6"/>
        <v>0</v>
      </c>
      <c r="I27" s="239">
        <f t="shared" si="6"/>
        <v>0</v>
      </c>
      <c r="J27" s="239">
        <f t="shared" si="6"/>
        <v>0</v>
      </c>
      <c r="K27" s="239">
        <f t="shared" si="6"/>
        <v>0</v>
      </c>
      <c r="L27" s="239">
        <f t="shared" si="6"/>
        <v>0</v>
      </c>
      <c r="M27" s="239">
        <f t="shared" si="6"/>
        <v>0</v>
      </c>
      <c r="N27" s="239">
        <f t="shared" si="6"/>
        <v>0</v>
      </c>
      <c r="O27" s="240">
        <f t="shared" si="6"/>
        <v>0</v>
      </c>
      <c r="P27" s="239">
        <f t="shared" si="6"/>
        <v>0</v>
      </c>
      <c r="Q27" s="241">
        <f t="shared" si="6"/>
        <v>0</v>
      </c>
    </row>
    <row r="28" spans="2:17" s="1" customFormat="1" ht="15" customHeight="1" thickBot="1" x14ac:dyDescent="0.3">
      <c r="B28" s="242" t="s">
        <v>89</v>
      </c>
      <c r="C28" s="243" t="e">
        <f t="shared" ref="C28:Q28" si="7">C25/C27</f>
        <v>#DIV/0!</v>
      </c>
      <c r="D28" s="243" t="e">
        <f t="shared" si="7"/>
        <v>#DIV/0!</v>
      </c>
      <c r="E28" s="243" t="e">
        <f t="shared" si="7"/>
        <v>#DIV/0!</v>
      </c>
      <c r="F28" s="243" t="e">
        <f t="shared" si="7"/>
        <v>#DIV/0!</v>
      </c>
      <c r="G28" s="243" t="e">
        <f t="shared" si="7"/>
        <v>#DIV/0!</v>
      </c>
      <c r="H28" s="243" t="e">
        <f t="shared" si="7"/>
        <v>#DIV/0!</v>
      </c>
      <c r="I28" s="243" t="e">
        <f t="shared" si="7"/>
        <v>#DIV/0!</v>
      </c>
      <c r="J28" s="243" t="e">
        <f t="shared" si="7"/>
        <v>#DIV/0!</v>
      </c>
      <c r="K28" s="243" t="e">
        <f t="shared" si="7"/>
        <v>#DIV/0!</v>
      </c>
      <c r="L28" s="243" t="e">
        <f t="shared" si="7"/>
        <v>#DIV/0!</v>
      </c>
      <c r="M28" s="243" t="e">
        <f t="shared" si="7"/>
        <v>#DIV/0!</v>
      </c>
      <c r="N28" s="243" t="e">
        <f t="shared" si="7"/>
        <v>#DIV/0!</v>
      </c>
      <c r="O28" s="244" t="e">
        <f t="shared" si="7"/>
        <v>#DIV/0!</v>
      </c>
      <c r="P28" s="243" t="e">
        <f t="shared" si="7"/>
        <v>#DIV/0!</v>
      </c>
      <c r="Q28" s="245" t="e">
        <f t="shared" si="7"/>
        <v>#DIV/0!</v>
      </c>
    </row>
    <row r="29" spans="2:17" x14ac:dyDescent="0.25">
      <c r="B29" s="251" t="s">
        <v>90</v>
      </c>
      <c r="C29" s="252">
        <f>_xlfn.RANK.EQ(C25,C25:Q25,1)</f>
        <v>1</v>
      </c>
      <c r="D29" s="252">
        <f>_xlfn.RANK.EQ(D25,C25:Q25,1)</f>
        <v>1</v>
      </c>
      <c r="E29" s="252">
        <f>_xlfn.RANK.EQ(E25,C25:Q25,1)</f>
        <v>1</v>
      </c>
      <c r="F29" s="252">
        <f>_xlfn.RANK.EQ(F25,C25:Q25,1)</f>
        <v>1</v>
      </c>
      <c r="G29" s="252">
        <f>_xlfn.RANK.EQ(G25,C25:Q25,1)</f>
        <v>1</v>
      </c>
      <c r="H29" s="252">
        <f>_xlfn.RANK.EQ(H25,C25:Q25,1)</f>
        <v>1</v>
      </c>
      <c r="I29" s="252">
        <f>_xlfn.RANK.EQ(I25,C25:Q25,1)</f>
        <v>1</v>
      </c>
      <c r="J29" s="252">
        <f>_xlfn.RANK.EQ(J25,C25:Q25,1)</f>
        <v>1</v>
      </c>
      <c r="K29" s="252">
        <f>_xlfn.RANK.EQ(K25,C25:Q25,1)</f>
        <v>1</v>
      </c>
      <c r="L29" s="252">
        <f>_xlfn.RANK.EQ(L25,C25:Q25,1)</f>
        <v>1</v>
      </c>
      <c r="M29" s="252">
        <f>_xlfn.RANK.EQ(M25,C25:Q25,1)</f>
        <v>1</v>
      </c>
      <c r="N29" s="252">
        <f>_xlfn.RANK.EQ(N25,C25:Q25,1)</f>
        <v>1</v>
      </c>
      <c r="O29" s="252">
        <f>_xlfn.RANK.EQ(O25,C25:Q25,1)</f>
        <v>1</v>
      </c>
      <c r="P29" s="252">
        <f>_xlfn.RANK.EQ(P25,C25:Q25,1)</f>
        <v>1</v>
      </c>
      <c r="Q29" s="252">
        <f>_xlfn.RANK.EQ(Q25,C25:Q25,1)</f>
        <v>1</v>
      </c>
    </row>
    <row r="30" spans="2:17" ht="15.75" thickBot="1" x14ac:dyDescent="0.3">
      <c r="B30" s="197"/>
      <c r="C30" s="175"/>
      <c r="D30" s="175"/>
      <c r="E30" s="175"/>
      <c r="F30" s="175"/>
      <c r="G30" s="175"/>
      <c r="H30" s="175"/>
      <c r="I30" s="176"/>
      <c r="J30" s="176"/>
      <c r="K30" s="176"/>
      <c r="L30" s="176"/>
      <c r="M30" s="176"/>
      <c r="N30" s="176"/>
    </row>
    <row r="31" spans="2:17" ht="24" thickBot="1" x14ac:dyDescent="0.4">
      <c r="B31" s="255" t="s">
        <v>91</v>
      </c>
      <c r="C31" s="175"/>
      <c r="D31" s="175"/>
      <c r="E31" s="175"/>
      <c r="F31" s="175"/>
      <c r="G31" s="175"/>
      <c r="H31" s="175"/>
      <c r="I31" s="176"/>
      <c r="J31" s="176"/>
      <c r="K31" s="176"/>
      <c r="L31" s="176"/>
      <c r="M31" s="176"/>
      <c r="N31" s="176"/>
    </row>
    <row r="32" spans="2:17" x14ac:dyDescent="0.25">
      <c r="B32" s="189" t="s">
        <v>76</v>
      </c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7"/>
      <c r="P32" s="256"/>
      <c r="Q32" s="258"/>
    </row>
    <row r="33" spans="2:18" x14ac:dyDescent="0.25">
      <c r="B33" s="193" t="s">
        <v>77</v>
      </c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60"/>
      <c r="P33" s="259"/>
      <c r="Q33" s="261"/>
    </row>
    <row r="34" spans="2:18" x14ac:dyDescent="0.25">
      <c r="B34" s="193" t="s">
        <v>78</v>
      </c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60"/>
      <c r="P34" s="259"/>
      <c r="Q34" s="261"/>
    </row>
    <row r="35" spans="2:18" x14ac:dyDescent="0.25">
      <c r="B35" s="193" t="s">
        <v>79</v>
      </c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60"/>
      <c r="P35" s="259"/>
      <c r="Q35" s="261"/>
    </row>
    <row r="36" spans="2:18" x14ac:dyDescent="0.25">
      <c r="B36" s="193" t="s">
        <v>80</v>
      </c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60"/>
      <c r="P36" s="259"/>
      <c r="Q36" s="261"/>
    </row>
    <row r="37" spans="2:18" x14ac:dyDescent="0.25">
      <c r="B37" s="193" t="s">
        <v>81</v>
      </c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60"/>
      <c r="P37" s="259"/>
      <c r="Q37" s="261"/>
    </row>
    <row r="38" spans="2:18" x14ac:dyDescent="0.25">
      <c r="B38" s="193" t="s">
        <v>82</v>
      </c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60"/>
      <c r="P38" s="259"/>
      <c r="Q38" s="261"/>
    </row>
    <row r="39" spans="2:18" x14ac:dyDescent="0.25">
      <c r="B39" s="193" t="s">
        <v>83</v>
      </c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60"/>
      <c r="P39" s="259"/>
      <c r="Q39" s="261"/>
    </row>
    <row r="40" spans="2:18" ht="15.75" thickBot="1" x14ac:dyDescent="0.3">
      <c r="B40" s="193" t="s">
        <v>84</v>
      </c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60"/>
      <c r="P40" s="259"/>
      <c r="Q40" s="261"/>
    </row>
    <row r="41" spans="2:18" ht="16.5" thickBot="1" x14ac:dyDescent="0.3">
      <c r="B41" s="247" t="s">
        <v>92</v>
      </c>
      <c r="C41" s="262">
        <f>SUM(C32:C40)</f>
        <v>0</v>
      </c>
      <c r="D41" s="262">
        <f>SUM(D32:D40)</f>
        <v>0</v>
      </c>
      <c r="E41" s="262">
        <f>SUM(E32:E40)</f>
        <v>0</v>
      </c>
      <c r="F41" s="262">
        <f t="shared" ref="F41:Q41" si="8">SUM(F32:F40)</f>
        <v>0</v>
      </c>
      <c r="G41" s="262">
        <f t="shared" si="8"/>
        <v>0</v>
      </c>
      <c r="H41" s="262">
        <f t="shared" si="8"/>
        <v>0</v>
      </c>
      <c r="I41" s="262">
        <f t="shared" si="8"/>
        <v>0</v>
      </c>
      <c r="J41" s="262">
        <f t="shared" si="8"/>
        <v>0</v>
      </c>
      <c r="K41" s="262">
        <f t="shared" si="8"/>
        <v>0</v>
      </c>
      <c r="L41" s="262">
        <f t="shared" si="8"/>
        <v>0</v>
      </c>
      <c r="M41" s="262">
        <f t="shared" si="8"/>
        <v>0</v>
      </c>
      <c r="N41" s="262">
        <f t="shared" si="8"/>
        <v>0</v>
      </c>
      <c r="O41" s="263">
        <f t="shared" si="8"/>
        <v>0</v>
      </c>
      <c r="P41" s="262">
        <f t="shared" si="8"/>
        <v>0</v>
      </c>
      <c r="Q41" s="264">
        <f t="shared" si="8"/>
        <v>0</v>
      </c>
    </row>
    <row r="42" spans="2:18" ht="15.75" x14ac:dyDescent="0.25">
      <c r="B42" s="253" t="s">
        <v>93</v>
      </c>
      <c r="C42" s="265" t="e">
        <f>#REF!</f>
        <v>#REF!</v>
      </c>
      <c r="D42" s="265" t="e">
        <f>C42</f>
        <v>#REF!</v>
      </c>
      <c r="E42" s="265" t="e">
        <f t="shared" ref="E42:Q42" si="9">D42</f>
        <v>#REF!</v>
      </c>
      <c r="F42" s="265" t="e">
        <f t="shared" si="9"/>
        <v>#REF!</v>
      </c>
      <c r="G42" s="265" t="e">
        <f t="shared" si="9"/>
        <v>#REF!</v>
      </c>
      <c r="H42" s="265" t="e">
        <f t="shared" si="9"/>
        <v>#REF!</v>
      </c>
      <c r="I42" s="265" t="e">
        <f t="shared" si="9"/>
        <v>#REF!</v>
      </c>
      <c r="J42" s="265" t="e">
        <f t="shared" si="9"/>
        <v>#REF!</v>
      </c>
      <c r="K42" s="265" t="e">
        <f t="shared" si="9"/>
        <v>#REF!</v>
      </c>
      <c r="L42" s="265" t="e">
        <f t="shared" si="9"/>
        <v>#REF!</v>
      </c>
      <c r="M42" s="265" t="e">
        <f t="shared" si="9"/>
        <v>#REF!</v>
      </c>
      <c r="N42" s="265" t="e">
        <f t="shared" si="9"/>
        <v>#REF!</v>
      </c>
      <c r="O42" s="265" t="e">
        <f t="shared" si="9"/>
        <v>#REF!</v>
      </c>
      <c r="P42" s="265" t="e">
        <f t="shared" si="9"/>
        <v>#REF!</v>
      </c>
      <c r="Q42" s="265" t="e">
        <f t="shared" si="9"/>
        <v>#REF!</v>
      </c>
    </row>
    <row r="43" spans="2:18" x14ac:dyDescent="0.25">
      <c r="B43" s="266" t="s">
        <v>65</v>
      </c>
      <c r="C43" s="267">
        <f t="shared" ref="C43:Q43" si="10">C25</f>
        <v>0</v>
      </c>
      <c r="D43" s="267">
        <f t="shared" si="10"/>
        <v>0</v>
      </c>
      <c r="E43" s="267">
        <f t="shared" si="10"/>
        <v>0</v>
      </c>
      <c r="F43" s="267">
        <f t="shared" si="10"/>
        <v>0</v>
      </c>
      <c r="G43" s="267">
        <f t="shared" si="10"/>
        <v>0</v>
      </c>
      <c r="H43" s="267">
        <f t="shared" si="10"/>
        <v>0</v>
      </c>
      <c r="I43" s="267">
        <f t="shared" si="10"/>
        <v>0</v>
      </c>
      <c r="J43" s="267">
        <f t="shared" si="10"/>
        <v>0</v>
      </c>
      <c r="K43" s="267">
        <f t="shared" si="10"/>
        <v>0</v>
      </c>
      <c r="L43" s="267">
        <f t="shared" si="10"/>
        <v>0</v>
      </c>
      <c r="M43" s="267">
        <f t="shared" si="10"/>
        <v>0</v>
      </c>
      <c r="N43" s="267">
        <f t="shared" si="10"/>
        <v>0</v>
      </c>
      <c r="O43" s="267">
        <f t="shared" si="10"/>
        <v>0</v>
      </c>
      <c r="P43" s="267">
        <f t="shared" si="10"/>
        <v>0</v>
      </c>
      <c r="Q43" s="267">
        <f t="shared" si="10"/>
        <v>0</v>
      </c>
    </row>
    <row r="44" spans="2:18" x14ac:dyDescent="0.25">
      <c r="B44" s="198" t="s">
        <v>94</v>
      </c>
      <c r="C44" s="268">
        <f>IFERROR(C43/C41,0)</f>
        <v>0</v>
      </c>
      <c r="D44" s="268">
        <f>IFERROR(D43/D41,0)</f>
        <v>0</v>
      </c>
      <c r="E44" s="268">
        <f t="shared" ref="E44:Q44" si="11">IFERROR(E43/E41,0)</f>
        <v>0</v>
      </c>
      <c r="F44" s="268">
        <f t="shared" si="11"/>
        <v>0</v>
      </c>
      <c r="G44" s="268">
        <f t="shared" si="11"/>
        <v>0</v>
      </c>
      <c r="H44" s="268">
        <f t="shared" si="11"/>
        <v>0</v>
      </c>
      <c r="I44" s="268">
        <f t="shared" si="11"/>
        <v>0</v>
      </c>
      <c r="J44" s="268">
        <f t="shared" si="11"/>
        <v>0</v>
      </c>
      <c r="K44" s="268">
        <f t="shared" si="11"/>
        <v>0</v>
      </c>
      <c r="L44" s="268">
        <f t="shared" si="11"/>
        <v>0</v>
      </c>
      <c r="M44" s="268">
        <f t="shared" si="11"/>
        <v>0</v>
      </c>
      <c r="N44" s="268">
        <f t="shared" si="11"/>
        <v>0</v>
      </c>
      <c r="O44" s="268">
        <f t="shared" si="11"/>
        <v>0</v>
      </c>
      <c r="P44" s="268">
        <f t="shared" si="11"/>
        <v>0</v>
      </c>
      <c r="Q44" s="268">
        <f t="shared" si="11"/>
        <v>0</v>
      </c>
    </row>
    <row r="45" spans="2:18" x14ac:dyDescent="0.25">
      <c r="B45" s="249" t="s">
        <v>95</v>
      </c>
      <c r="C45" s="250">
        <f>IFERROR(1-(C42/C41),0)</f>
        <v>0</v>
      </c>
      <c r="D45" s="250">
        <f>IFERROR(1-(D42/D41),0)</f>
        <v>0</v>
      </c>
      <c r="E45" s="250">
        <f t="shared" ref="E45:Q45" si="12">IFERROR(1-(E42/E41),0)</f>
        <v>0</v>
      </c>
      <c r="F45" s="250">
        <f t="shared" si="12"/>
        <v>0</v>
      </c>
      <c r="G45" s="250">
        <f t="shared" si="12"/>
        <v>0</v>
      </c>
      <c r="H45" s="250">
        <f t="shared" si="12"/>
        <v>0</v>
      </c>
      <c r="I45" s="250">
        <f t="shared" si="12"/>
        <v>0</v>
      </c>
      <c r="J45" s="250">
        <f t="shared" si="12"/>
        <v>0</v>
      </c>
      <c r="K45" s="250">
        <f t="shared" si="12"/>
        <v>0</v>
      </c>
      <c r="L45" s="250">
        <f t="shared" si="12"/>
        <v>0</v>
      </c>
      <c r="M45" s="250">
        <f t="shared" si="12"/>
        <v>0</v>
      </c>
      <c r="N45" s="250">
        <f t="shared" si="12"/>
        <v>0</v>
      </c>
      <c r="O45" s="250">
        <f t="shared" si="12"/>
        <v>0</v>
      </c>
      <c r="P45" s="250">
        <f t="shared" si="12"/>
        <v>0</v>
      </c>
      <c r="Q45" s="250">
        <f t="shared" si="12"/>
        <v>0</v>
      </c>
      <c r="R45" s="269"/>
    </row>
    <row r="46" spans="2:18" x14ac:dyDescent="0.25">
      <c r="B46" s="251" t="s">
        <v>96</v>
      </c>
      <c r="C46" s="270">
        <f>IF(C41&gt;0,C41-#REF!,0)</f>
        <v>0</v>
      </c>
      <c r="D46" s="270">
        <f>IF(D41&gt;0,D41-#REF!,0)</f>
        <v>0</v>
      </c>
      <c r="E46" s="270">
        <f>IF(E41&gt;0,E41-#REF!,0)</f>
        <v>0</v>
      </c>
      <c r="F46" s="270">
        <f>IF(F41&gt;0,F41-#REF!,0)</f>
        <v>0</v>
      </c>
      <c r="G46" s="270">
        <f>IF(G41&gt;0,G41-#REF!,0)</f>
        <v>0</v>
      </c>
      <c r="H46" s="270">
        <f>IF(H41&gt;0,H41-#REF!,0)</f>
        <v>0</v>
      </c>
      <c r="I46" s="270">
        <f>IF(I41&gt;0,I41-#REF!,0)</f>
        <v>0</v>
      </c>
      <c r="J46" s="270">
        <f>IF(J41&gt;0,J41-#REF!,0)</f>
        <v>0</v>
      </c>
      <c r="K46" s="270">
        <f>IF(K41&gt;0,K41-#REF!,0)</f>
        <v>0</v>
      </c>
      <c r="L46" s="270">
        <f>IF(L41&gt;0,L41-#REF!,0)</f>
        <v>0</v>
      </c>
      <c r="M46" s="270">
        <f>IF(M41&gt;0,M41-#REF!,0)</f>
        <v>0</v>
      </c>
      <c r="N46" s="270">
        <f>IF(N41&gt;0,N41-#REF!,0)</f>
        <v>0</v>
      </c>
      <c r="O46" s="270">
        <f>IF(O41&gt;0,O41-#REF!,0)</f>
        <v>0</v>
      </c>
      <c r="P46" s="270">
        <f>IF(P41&gt;0,P41-#REF!,0)</f>
        <v>0</v>
      </c>
      <c r="Q46" s="270">
        <f>IF(Q41&gt;0,Q41-#REF!,0)</f>
        <v>0</v>
      </c>
      <c r="R46" s="1"/>
    </row>
    <row r="47" spans="2:18" x14ac:dyDescent="0.25">
      <c r="B47" s="251" t="s">
        <v>97</v>
      </c>
      <c r="C47" s="271" t="e">
        <f>C42*C44</f>
        <v>#REF!</v>
      </c>
      <c r="D47" s="271" t="e">
        <f t="shared" ref="D47:Q47" si="13">D42*D44</f>
        <v>#REF!</v>
      </c>
      <c r="E47" s="271" t="e">
        <f t="shared" si="13"/>
        <v>#REF!</v>
      </c>
      <c r="F47" s="271" t="e">
        <f t="shared" si="13"/>
        <v>#REF!</v>
      </c>
      <c r="G47" s="271" t="e">
        <f t="shared" si="13"/>
        <v>#REF!</v>
      </c>
      <c r="H47" s="271" t="e">
        <f t="shared" si="13"/>
        <v>#REF!</v>
      </c>
      <c r="I47" s="271" t="e">
        <f t="shared" si="13"/>
        <v>#REF!</v>
      </c>
      <c r="J47" s="271" t="e">
        <f t="shared" si="13"/>
        <v>#REF!</v>
      </c>
      <c r="K47" s="271" t="e">
        <f t="shared" si="13"/>
        <v>#REF!</v>
      </c>
      <c r="L47" s="271" t="e">
        <f t="shared" si="13"/>
        <v>#REF!</v>
      </c>
      <c r="M47" s="271" t="e">
        <f t="shared" si="13"/>
        <v>#REF!</v>
      </c>
      <c r="N47" s="271" t="e">
        <f t="shared" si="13"/>
        <v>#REF!</v>
      </c>
      <c r="O47" s="271" t="e">
        <f t="shared" si="13"/>
        <v>#REF!</v>
      </c>
      <c r="P47" s="271" t="e">
        <f t="shared" si="13"/>
        <v>#REF!</v>
      </c>
      <c r="Q47" s="271" t="e">
        <f t="shared" si="13"/>
        <v>#REF!</v>
      </c>
      <c r="R47" s="1"/>
    </row>
    <row r="48" spans="2:18" x14ac:dyDescent="0.25">
      <c r="B48" s="251" t="s">
        <v>98</v>
      </c>
      <c r="C48" s="272">
        <v>0</v>
      </c>
      <c r="D48" s="272">
        <f>C48</f>
        <v>0</v>
      </c>
      <c r="E48" s="272">
        <f t="shared" ref="E48:Q48" si="14">D48</f>
        <v>0</v>
      </c>
      <c r="F48" s="272">
        <f t="shared" si="14"/>
        <v>0</v>
      </c>
      <c r="G48" s="272">
        <f t="shared" si="14"/>
        <v>0</v>
      </c>
      <c r="H48" s="272">
        <f t="shared" si="14"/>
        <v>0</v>
      </c>
      <c r="I48" s="272">
        <f t="shared" si="14"/>
        <v>0</v>
      </c>
      <c r="J48" s="272">
        <f t="shared" si="14"/>
        <v>0</v>
      </c>
      <c r="K48" s="272">
        <f t="shared" si="14"/>
        <v>0</v>
      </c>
      <c r="L48" s="272">
        <f t="shared" si="14"/>
        <v>0</v>
      </c>
      <c r="M48" s="272">
        <f t="shared" si="14"/>
        <v>0</v>
      </c>
      <c r="N48" s="272">
        <f t="shared" si="14"/>
        <v>0</v>
      </c>
      <c r="O48" s="272">
        <f t="shared" si="14"/>
        <v>0</v>
      </c>
      <c r="P48" s="272">
        <f t="shared" si="14"/>
        <v>0</v>
      </c>
      <c r="Q48" s="272">
        <f t="shared" si="14"/>
        <v>0</v>
      </c>
      <c r="R48" s="1"/>
    </row>
    <row r="49" spans="2:18" x14ac:dyDescent="0.25">
      <c r="B49" s="251" t="s">
        <v>99</v>
      </c>
      <c r="C49" s="270" t="e">
        <f>C37/C48</f>
        <v>#DIV/0!</v>
      </c>
      <c r="D49" s="270" t="e">
        <f t="shared" ref="D49:Q49" si="15">D37/D48</f>
        <v>#DIV/0!</v>
      </c>
      <c r="E49" s="270" t="e">
        <f t="shared" si="15"/>
        <v>#DIV/0!</v>
      </c>
      <c r="F49" s="270" t="e">
        <f t="shared" si="15"/>
        <v>#DIV/0!</v>
      </c>
      <c r="G49" s="270" t="e">
        <f t="shared" si="15"/>
        <v>#DIV/0!</v>
      </c>
      <c r="H49" s="270" t="e">
        <f t="shared" si="15"/>
        <v>#DIV/0!</v>
      </c>
      <c r="I49" s="270" t="e">
        <f t="shared" si="15"/>
        <v>#DIV/0!</v>
      </c>
      <c r="J49" s="270" t="e">
        <f t="shared" si="15"/>
        <v>#DIV/0!</v>
      </c>
      <c r="K49" s="270" t="e">
        <f t="shared" si="15"/>
        <v>#DIV/0!</v>
      </c>
      <c r="L49" s="270" t="e">
        <f t="shared" si="15"/>
        <v>#DIV/0!</v>
      </c>
      <c r="M49" s="270" t="e">
        <f t="shared" si="15"/>
        <v>#DIV/0!</v>
      </c>
      <c r="N49" s="270" t="e">
        <f t="shared" si="15"/>
        <v>#DIV/0!</v>
      </c>
      <c r="O49" s="270" t="e">
        <f t="shared" si="15"/>
        <v>#DIV/0!</v>
      </c>
      <c r="P49" s="270" t="e">
        <f t="shared" si="15"/>
        <v>#DIV/0!</v>
      </c>
      <c r="Q49" s="270" t="e">
        <f t="shared" si="15"/>
        <v>#DIV/0!</v>
      </c>
      <c r="R49" s="1"/>
    </row>
  </sheetData>
  <sheetProtection formatCells="0" formatColumns="0" formatRows="0" insertColumns="0" insertRows="0" insertHyperlinks="0" deleteColumns="0" deleteRows="0" sort="0" autoFilter="0" pivotTables="0"/>
  <mergeCells count="1">
    <mergeCell ref="B2:Q2"/>
  </mergeCells>
  <conditionalFormatting sqref="C45:Q45">
    <cfRule type="cellIs" dxfId="2" priority="1" operator="lessThan">
      <formula>0</formula>
    </cfRule>
    <cfRule type="cellIs" dxfId="1" priority="2" operator="greaterThan">
      <formula>-0.012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scale="14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89"/>
  <sheetViews>
    <sheetView showGridLines="0" zoomScale="80" zoomScaleNormal="80" zoomScaleSheetLayoutView="50" zoomScalePageLayoutView="80" workbookViewId="0">
      <pane ySplit="3" topLeftCell="A4" activePane="bottomLeft" state="frozen"/>
      <selection pane="bottomLeft" activeCell="Q5" sqref="Q5:Q10"/>
    </sheetView>
  </sheetViews>
  <sheetFormatPr defaultColWidth="8.85546875" defaultRowHeight="26.45" customHeight="1" x14ac:dyDescent="0.35"/>
  <cols>
    <col min="1" max="1" width="2.28515625" style="100" customWidth="1"/>
    <col min="2" max="2" width="5.85546875" style="155" customWidth="1"/>
    <col min="3" max="3" width="13.7109375" style="158" customWidth="1"/>
    <col min="4" max="4" width="13.28515625" style="98" customWidth="1"/>
    <col min="5" max="10" width="13.28515625" style="54" customWidth="1"/>
    <col min="11" max="11" width="13.28515625" style="93" customWidth="1"/>
    <col min="12" max="12" width="5.5703125" style="90" customWidth="1"/>
    <col min="13" max="13" width="2.28515625" style="54" customWidth="1"/>
    <col min="14" max="14" width="5.5703125" style="91" customWidth="1"/>
    <col min="15" max="15" width="23.28515625" style="96" customWidth="1"/>
    <col min="16" max="16" width="83.28515625" style="148" customWidth="1"/>
    <col min="17" max="17" width="44.42578125" style="54" customWidth="1"/>
    <col min="18" max="22" width="38.85546875" style="54" customWidth="1"/>
    <col min="23" max="16384" width="8.85546875" style="92"/>
  </cols>
  <sheetData>
    <row r="1" spans="1:22" s="82" customFormat="1" ht="12" customHeight="1" thickBot="1" x14ac:dyDescent="0.4">
      <c r="A1" s="55"/>
      <c r="B1" s="153"/>
      <c r="C1" s="56"/>
      <c r="D1" s="161"/>
      <c r="E1" s="52"/>
      <c r="F1" s="52"/>
      <c r="G1" s="52"/>
      <c r="H1" s="52"/>
      <c r="I1" s="52"/>
      <c r="J1" s="52"/>
      <c r="K1" s="79"/>
      <c r="L1" s="80"/>
      <c r="M1" s="52"/>
      <c r="N1" s="81"/>
      <c r="O1" s="94"/>
      <c r="P1" s="146"/>
      <c r="Q1" s="52"/>
      <c r="R1" s="52"/>
      <c r="S1" s="52"/>
      <c r="T1" s="52"/>
      <c r="U1" s="52"/>
      <c r="V1" s="52"/>
    </row>
    <row r="2" spans="1:22" s="41" customFormat="1" ht="26.45" customHeight="1" x14ac:dyDescent="0.25">
      <c r="A2" s="40"/>
      <c r="B2" s="402" t="s">
        <v>100</v>
      </c>
      <c r="C2" s="367" t="s">
        <v>53</v>
      </c>
      <c r="D2" s="414" t="s">
        <v>54</v>
      </c>
      <c r="E2" s="404" t="s">
        <v>101</v>
      </c>
      <c r="F2" s="404"/>
      <c r="G2" s="404"/>
      <c r="H2" s="404"/>
      <c r="I2" s="404"/>
      <c r="J2" s="404"/>
      <c r="K2" s="416" t="s">
        <v>102</v>
      </c>
      <c r="L2" s="394" t="s">
        <v>103</v>
      </c>
      <c r="M2" s="395"/>
      <c r="N2" s="396"/>
      <c r="O2" s="410" t="s">
        <v>67</v>
      </c>
      <c r="P2" s="411"/>
      <c r="Q2" s="412"/>
    </row>
    <row r="3" spans="1:22" s="137" customFormat="1" ht="36" customHeight="1" thickBot="1" x14ac:dyDescent="0.3">
      <c r="A3" s="136"/>
      <c r="B3" s="403"/>
      <c r="C3" s="360"/>
      <c r="D3" s="415"/>
      <c r="E3" s="97" t="str">
        <f>IF(Summary!$K$5="","",Summary!$K$5)</f>
        <v/>
      </c>
      <c r="F3" s="97" t="str">
        <f>IF(Summary!$K$6="","",Summary!$K$6)</f>
        <v/>
      </c>
      <c r="G3" s="97" t="str">
        <f>IF(Summary!$K$7="","",Summary!$K$7)</f>
        <v/>
      </c>
      <c r="H3" s="97" t="str">
        <f>IF(Summary!$K$8="","",Summary!$K$8)</f>
        <v/>
      </c>
      <c r="I3" s="97" t="str">
        <f>IF(Summary!$K$9="","",Summary!$K$9)</f>
        <v/>
      </c>
      <c r="J3" s="97" t="str">
        <f>IF(Summary!$K$10="","",Summary!$K$10)</f>
        <v/>
      </c>
      <c r="K3" s="417"/>
      <c r="L3" s="397"/>
      <c r="M3" s="398"/>
      <c r="N3" s="399"/>
      <c r="O3" s="147" t="s">
        <v>104</v>
      </c>
      <c r="P3" s="147" t="s">
        <v>105</v>
      </c>
      <c r="Q3" s="57" t="s">
        <v>106</v>
      </c>
    </row>
    <row r="4" spans="1:22" s="87" customFormat="1" ht="12" customHeight="1" thickBot="1" x14ac:dyDescent="0.3">
      <c r="A4" s="99"/>
      <c r="B4" s="154"/>
      <c r="C4" s="135"/>
      <c r="D4" s="160"/>
      <c r="E4" s="53"/>
      <c r="F4" s="83" t="str">
        <f>IF(Summary!$K$5="","",Summary!L6)</f>
        <v/>
      </c>
      <c r="G4" s="83" t="str">
        <f>IF(Summary!$K$5="","",Summary!M6)</f>
        <v/>
      </c>
      <c r="H4" s="83" t="str">
        <f>IF(Summary!$K$5="","",Summary!N6)</f>
        <v/>
      </c>
      <c r="I4" s="83" t="str">
        <f>IF(Summary!$K$5="","",Summary!O6)</f>
        <v/>
      </c>
      <c r="J4" s="83" t="str">
        <f>IF(Summary!$K$5="","",Summary!P6)</f>
        <v/>
      </c>
      <c r="K4" s="84"/>
      <c r="L4" s="85"/>
      <c r="M4" s="83"/>
      <c r="N4" s="86"/>
      <c r="O4" s="95"/>
      <c r="P4" s="83"/>
      <c r="Q4" s="83"/>
    </row>
    <row r="5" spans="1:22" s="88" customFormat="1" ht="26.45" customHeight="1" x14ac:dyDescent="0.25">
      <c r="A5" s="99"/>
      <c r="B5" s="362" t="str">
        <f>IF(Summary!$B$15="","",Summary!$B$15)</f>
        <v/>
      </c>
      <c r="C5" s="365" t="s">
        <v>55</v>
      </c>
      <c r="D5" s="368">
        <f>Summary!$C$8</f>
        <v>15</v>
      </c>
      <c r="E5" s="371" t="str">
        <f>IF(E$3="","",'Evaluator 1'!$F$4)</f>
        <v/>
      </c>
      <c r="F5" s="374" t="str">
        <f>IF(F$3="","",'Evaluator 2'!$F$4)</f>
        <v/>
      </c>
      <c r="G5" s="374" t="str">
        <f>IF(G$3="","",'Evaluator 3'!$F$4)</f>
        <v/>
      </c>
      <c r="H5" s="374" t="str">
        <f>IF(H$3="","",'Evaluator 4'!$F$4)</f>
        <v/>
      </c>
      <c r="I5" s="374" t="str">
        <f>IF(I$3="","",'Evaluator 5'!$F$4)</f>
        <v/>
      </c>
      <c r="J5" s="374" t="str">
        <f>IF(J$3="","",'Evaluator 6'!$F$4)</f>
        <v/>
      </c>
      <c r="K5" s="377" t="e">
        <f>SUM(E5:J10)/COUNT(E5:J10)</f>
        <v>#DIV/0!</v>
      </c>
      <c r="L5" s="400" t="e">
        <f>K5*D5*0.1</f>
        <v>#DIV/0!</v>
      </c>
      <c r="M5" s="401" t="s">
        <v>63</v>
      </c>
      <c r="N5" s="357">
        <f>D5</f>
        <v>15</v>
      </c>
      <c r="O5" s="101" t="str">
        <f>$E$3</f>
        <v/>
      </c>
      <c r="P5" s="145">
        <f>'Evaluator 1'!H$4</f>
        <v>0</v>
      </c>
      <c r="Q5" s="408"/>
    </row>
    <row r="6" spans="1:22" s="88" customFormat="1" ht="26.45" customHeight="1" x14ac:dyDescent="0.25">
      <c r="A6" s="99"/>
      <c r="B6" s="363"/>
      <c r="C6" s="366"/>
      <c r="D6" s="387"/>
      <c r="E6" s="389"/>
      <c r="F6" s="380"/>
      <c r="G6" s="380"/>
      <c r="H6" s="380"/>
      <c r="I6" s="380"/>
      <c r="J6" s="380"/>
      <c r="K6" s="378"/>
      <c r="L6" s="383"/>
      <c r="M6" s="385"/>
      <c r="N6" s="358"/>
      <c r="O6" s="102" t="str">
        <f>$F$3</f>
        <v/>
      </c>
      <c r="P6" s="142">
        <f>'Evaluator 2'!H$4</f>
        <v>0</v>
      </c>
      <c r="Q6" s="406"/>
    </row>
    <row r="7" spans="1:22" s="88" customFormat="1" ht="26.45" customHeight="1" x14ac:dyDescent="0.25">
      <c r="A7" s="99"/>
      <c r="B7" s="363"/>
      <c r="C7" s="366"/>
      <c r="D7" s="387"/>
      <c r="E7" s="389"/>
      <c r="F7" s="380"/>
      <c r="G7" s="380"/>
      <c r="H7" s="380"/>
      <c r="I7" s="380"/>
      <c r="J7" s="380"/>
      <c r="K7" s="378"/>
      <c r="L7" s="383"/>
      <c r="M7" s="385"/>
      <c r="N7" s="358"/>
      <c r="O7" s="102" t="str">
        <f>$G$3</f>
        <v/>
      </c>
      <c r="P7" s="142">
        <f>'Evaluator 3'!H$4</f>
        <v>0</v>
      </c>
      <c r="Q7" s="406"/>
    </row>
    <row r="8" spans="1:22" s="88" customFormat="1" ht="26.45" customHeight="1" x14ac:dyDescent="0.25">
      <c r="A8" s="99"/>
      <c r="B8" s="363"/>
      <c r="C8" s="366"/>
      <c r="D8" s="387"/>
      <c r="E8" s="389"/>
      <c r="F8" s="380"/>
      <c r="G8" s="380"/>
      <c r="H8" s="380"/>
      <c r="I8" s="380"/>
      <c r="J8" s="380"/>
      <c r="K8" s="378"/>
      <c r="L8" s="383"/>
      <c r="M8" s="385"/>
      <c r="N8" s="358"/>
      <c r="O8" s="102" t="str">
        <f>$H$3</f>
        <v/>
      </c>
      <c r="P8" s="142">
        <f>'Evaluator 4'!H$4</f>
        <v>0</v>
      </c>
      <c r="Q8" s="406"/>
    </row>
    <row r="9" spans="1:22" s="88" customFormat="1" ht="26.45" customHeight="1" x14ac:dyDescent="0.25">
      <c r="A9" s="99"/>
      <c r="B9" s="363"/>
      <c r="C9" s="366"/>
      <c r="D9" s="387"/>
      <c r="E9" s="389"/>
      <c r="F9" s="380"/>
      <c r="G9" s="380"/>
      <c r="H9" s="380"/>
      <c r="I9" s="380"/>
      <c r="J9" s="380"/>
      <c r="K9" s="378"/>
      <c r="L9" s="383"/>
      <c r="M9" s="385"/>
      <c r="N9" s="358"/>
      <c r="O9" s="102" t="str">
        <f>$I$3</f>
        <v/>
      </c>
      <c r="P9" s="142">
        <f>'Evaluator 5'!H$4</f>
        <v>0</v>
      </c>
      <c r="Q9" s="406"/>
    </row>
    <row r="10" spans="1:22" s="88" customFormat="1" ht="26.45" customHeight="1" thickBot="1" x14ac:dyDescent="0.3">
      <c r="A10" s="99"/>
      <c r="B10" s="363"/>
      <c r="C10" s="413"/>
      <c r="D10" s="370"/>
      <c r="E10" s="373"/>
      <c r="F10" s="376"/>
      <c r="G10" s="376"/>
      <c r="H10" s="376"/>
      <c r="I10" s="376"/>
      <c r="J10" s="376"/>
      <c r="K10" s="379"/>
      <c r="L10" s="384"/>
      <c r="M10" s="386"/>
      <c r="N10" s="361"/>
      <c r="O10" s="149" t="str">
        <f>$J$3</f>
        <v/>
      </c>
      <c r="P10" s="144">
        <f>'Evaluator 6'!H$4</f>
        <v>0</v>
      </c>
      <c r="Q10" s="407"/>
    </row>
    <row r="11" spans="1:22" s="88" customFormat="1" ht="26.45" customHeight="1" x14ac:dyDescent="0.25">
      <c r="A11" s="99"/>
      <c r="B11" s="363"/>
      <c r="C11" s="367" t="s">
        <v>56</v>
      </c>
      <c r="D11" s="368">
        <f>Summary!$C$9</f>
        <v>10</v>
      </c>
      <c r="E11" s="371" t="str">
        <f>IF(E$3="","",'Evaluator 1'!$F$5)</f>
        <v/>
      </c>
      <c r="F11" s="374" t="str">
        <f>IF(F$3="","",'Evaluator 2'!$F$5)</f>
        <v/>
      </c>
      <c r="G11" s="374" t="str">
        <f>IF(G$3="","",'Evaluator 3'!$F$5)</f>
        <v/>
      </c>
      <c r="H11" s="374" t="str">
        <f>IF(H$3="","",'Evaluator 4'!$F$5)</f>
        <v/>
      </c>
      <c r="I11" s="374" t="str">
        <f>IF(I$3="","",'Evaluator 5'!$F$5)</f>
        <v/>
      </c>
      <c r="J11" s="374" t="str">
        <f>IF(J$3="","",'Evaluator 6'!$F$5)</f>
        <v/>
      </c>
      <c r="K11" s="377" t="e">
        <f>SUM(E11:J16)/COUNT(E11:J16)</f>
        <v>#DIV/0!</v>
      </c>
      <c r="L11" s="400" t="e">
        <f>K11*D11*0.1</f>
        <v>#DIV/0!</v>
      </c>
      <c r="M11" s="401" t="s">
        <v>63</v>
      </c>
      <c r="N11" s="357">
        <f>D11</f>
        <v>10</v>
      </c>
      <c r="O11" s="150" t="str">
        <f>$E$3</f>
        <v/>
      </c>
      <c r="P11" s="145">
        <f>'Evaluator 1'!H$5</f>
        <v>0</v>
      </c>
      <c r="Q11" s="408"/>
    </row>
    <row r="12" spans="1:22" s="88" customFormat="1" ht="26.45" customHeight="1" x14ac:dyDescent="0.25">
      <c r="A12" s="99"/>
      <c r="B12" s="363"/>
      <c r="C12" s="359"/>
      <c r="D12" s="369"/>
      <c r="E12" s="372"/>
      <c r="F12" s="375"/>
      <c r="G12" s="375"/>
      <c r="H12" s="375"/>
      <c r="I12" s="375"/>
      <c r="J12" s="375"/>
      <c r="K12" s="405"/>
      <c r="L12" s="383"/>
      <c r="M12" s="385"/>
      <c r="N12" s="358"/>
      <c r="O12" s="103" t="str">
        <f>$F$3</f>
        <v/>
      </c>
      <c r="P12" s="143">
        <f>'Evaluator 2'!H$5</f>
        <v>0</v>
      </c>
      <c r="Q12" s="406"/>
    </row>
    <row r="13" spans="1:22" s="88" customFormat="1" ht="26.45" customHeight="1" x14ac:dyDescent="0.25">
      <c r="A13" s="99"/>
      <c r="B13" s="363"/>
      <c r="C13" s="359"/>
      <c r="D13" s="369"/>
      <c r="E13" s="372"/>
      <c r="F13" s="375"/>
      <c r="G13" s="375"/>
      <c r="H13" s="375"/>
      <c r="I13" s="375"/>
      <c r="J13" s="375"/>
      <c r="K13" s="405"/>
      <c r="L13" s="383"/>
      <c r="M13" s="385"/>
      <c r="N13" s="358"/>
      <c r="O13" s="103" t="str">
        <f>$G$3</f>
        <v/>
      </c>
      <c r="P13" s="143">
        <f>'Evaluator 3'!H$5</f>
        <v>0</v>
      </c>
      <c r="Q13" s="406"/>
    </row>
    <row r="14" spans="1:22" s="88" customFormat="1" ht="26.45" customHeight="1" x14ac:dyDescent="0.25">
      <c r="A14" s="99"/>
      <c r="B14" s="363"/>
      <c r="C14" s="359"/>
      <c r="D14" s="369"/>
      <c r="E14" s="372"/>
      <c r="F14" s="375"/>
      <c r="G14" s="375"/>
      <c r="H14" s="375"/>
      <c r="I14" s="375"/>
      <c r="J14" s="375"/>
      <c r="K14" s="405"/>
      <c r="L14" s="383"/>
      <c r="M14" s="385"/>
      <c r="N14" s="358"/>
      <c r="O14" s="103" t="str">
        <f>$H$3</f>
        <v/>
      </c>
      <c r="P14" s="143">
        <f>'Evaluator 4'!H$5</f>
        <v>0</v>
      </c>
      <c r="Q14" s="406"/>
    </row>
    <row r="15" spans="1:22" s="88" customFormat="1" ht="26.45" customHeight="1" x14ac:dyDescent="0.25">
      <c r="A15" s="99"/>
      <c r="B15" s="363"/>
      <c r="C15" s="359"/>
      <c r="D15" s="369"/>
      <c r="E15" s="372"/>
      <c r="F15" s="375"/>
      <c r="G15" s="375"/>
      <c r="H15" s="375"/>
      <c r="I15" s="375"/>
      <c r="J15" s="375"/>
      <c r="K15" s="405"/>
      <c r="L15" s="383"/>
      <c r="M15" s="385"/>
      <c r="N15" s="358"/>
      <c r="O15" s="103" t="str">
        <f>$I$3</f>
        <v/>
      </c>
      <c r="P15" s="143">
        <f>'Evaluator 5'!H$5</f>
        <v>0</v>
      </c>
      <c r="Q15" s="406"/>
    </row>
    <row r="16" spans="1:22" s="88" customFormat="1" ht="26.45" customHeight="1" thickBot="1" x14ac:dyDescent="0.3">
      <c r="A16" s="99"/>
      <c r="B16" s="363"/>
      <c r="C16" s="360"/>
      <c r="D16" s="370"/>
      <c r="E16" s="373"/>
      <c r="F16" s="376"/>
      <c r="G16" s="376"/>
      <c r="H16" s="376"/>
      <c r="I16" s="376"/>
      <c r="J16" s="376"/>
      <c r="K16" s="379"/>
      <c r="L16" s="384"/>
      <c r="M16" s="386"/>
      <c r="N16" s="361"/>
      <c r="O16" s="149" t="str">
        <f>$J$3</f>
        <v/>
      </c>
      <c r="P16" s="144">
        <f>'Evaluator 6'!H$5</f>
        <v>0</v>
      </c>
      <c r="Q16" s="407"/>
    </row>
    <row r="17" spans="1:22" s="88" customFormat="1" ht="26.45" customHeight="1" x14ac:dyDescent="0.25">
      <c r="A17" s="99"/>
      <c r="B17" s="363"/>
      <c r="C17" s="359" t="s">
        <v>57</v>
      </c>
      <c r="D17" s="387">
        <f>Summary!$C$10</f>
        <v>5</v>
      </c>
      <c r="E17" s="389" t="str">
        <f>IF(E$3="","",'Evaluator 1'!$F$6)</f>
        <v/>
      </c>
      <c r="F17" s="380" t="str">
        <f>IF(F$3="","",'Evaluator 2'!$F$6)</f>
        <v/>
      </c>
      <c r="G17" s="380" t="str">
        <f>IF(G$3="","",'Evaluator 3'!$F$6)</f>
        <v/>
      </c>
      <c r="H17" s="380" t="str">
        <f>IF(H$3="","",'Evaluator 4'!$F$6)</f>
        <v/>
      </c>
      <c r="I17" s="380" t="str">
        <f>IF(I$3="","",'Evaluator 5'!$F$6)</f>
        <v/>
      </c>
      <c r="J17" s="380" t="str">
        <f>IF(J$3="","",'Evaluator 6'!$F$6)</f>
        <v/>
      </c>
      <c r="K17" s="378" t="e">
        <f>SUM(E17:J22)/COUNT(E17:J22)</f>
        <v>#DIV/0!</v>
      </c>
      <c r="L17" s="383" t="e">
        <f>K17*D17*0.1</f>
        <v>#DIV/0!</v>
      </c>
      <c r="M17" s="385" t="s">
        <v>63</v>
      </c>
      <c r="N17" s="358">
        <f>D17</f>
        <v>5</v>
      </c>
      <c r="O17" s="102" t="str">
        <f>$E$3</f>
        <v/>
      </c>
      <c r="P17" s="142">
        <f>'Evaluator 1'!H$6</f>
        <v>0</v>
      </c>
      <c r="Q17" s="406"/>
    </row>
    <row r="18" spans="1:22" s="88" customFormat="1" ht="26.45" customHeight="1" x14ac:dyDescent="0.25">
      <c r="A18" s="99"/>
      <c r="B18" s="363"/>
      <c r="C18" s="359"/>
      <c r="D18" s="388"/>
      <c r="E18" s="390"/>
      <c r="F18" s="381"/>
      <c r="G18" s="381"/>
      <c r="H18" s="381"/>
      <c r="I18" s="381"/>
      <c r="J18" s="381"/>
      <c r="K18" s="382"/>
      <c r="L18" s="383"/>
      <c r="M18" s="385"/>
      <c r="N18" s="358"/>
      <c r="O18" s="103" t="str">
        <f>$F$3</f>
        <v/>
      </c>
      <c r="P18" s="142">
        <f>'Evaluator 2'!H$6</f>
        <v>0</v>
      </c>
      <c r="Q18" s="406"/>
    </row>
    <row r="19" spans="1:22" s="88" customFormat="1" ht="26.45" customHeight="1" x14ac:dyDescent="0.25">
      <c r="A19" s="99"/>
      <c r="B19" s="363"/>
      <c r="C19" s="359"/>
      <c r="D19" s="388"/>
      <c r="E19" s="390"/>
      <c r="F19" s="381"/>
      <c r="G19" s="381"/>
      <c r="H19" s="381"/>
      <c r="I19" s="381"/>
      <c r="J19" s="381"/>
      <c r="K19" s="382"/>
      <c r="L19" s="383"/>
      <c r="M19" s="385"/>
      <c r="N19" s="358"/>
      <c r="O19" s="103" t="str">
        <f>$G$3</f>
        <v/>
      </c>
      <c r="P19" s="142">
        <f>'Evaluator 3'!H$6</f>
        <v>0</v>
      </c>
      <c r="Q19" s="406"/>
    </row>
    <row r="20" spans="1:22" s="88" customFormat="1" ht="26.45" customHeight="1" x14ac:dyDescent="0.25">
      <c r="A20" s="99"/>
      <c r="B20" s="363"/>
      <c r="C20" s="359"/>
      <c r="D20" s="388"/>
      <c r="E20" s="390"/>
      <c r="F20" s="381"/>
      <c r="G20" s="381"/>
      <c r="H20" s="381"/>
      <c r="I20" s="381"/>
      <c r="J20" s="381"/>
      <c r="K20" s="382"/>
      <c r="L20" s="383"/>
      <c r="M20" s="385"/>
      <c r="N20" s="358"/>
      <c r="O20" s="103" t="str">
        <f>$H$3</f>
        <v/>
      </c>
      <c r="P20" s="142">
        <f>'Evaluator 4'!H$6</f>
        <v>0</v>
      </c>
      <c r="Q20" s="406"/>
    </row>
    <row r="21" spans="1:22" s="88" customFormat="1" ht="26.45" customHeight="1" x14ac:dyDescent="0.25">
      <c r="A21" s="99"/>
      <c r="B21" s="363"/>
      <c r="C21" s="359"/>
      <c r="D21" s="388"/>
      <c r="E21" s="390"/>
      <c r="F21" s="381"/>
      <c r="G21" s="381"/>
      <c r="H21" s="381"/>
      <c r="I21" s="381"/>
      <c r="J21" s="381"/>
      <c r="K21" s="382"/>
      <c r="L21" s="383"/>
      <c r="M21" s="385"/>
      <c r="N21" s="358"/>
      <c r="O21" s="103" t="str">
        <f>$I$3</f>
        <v/>
      </c>
      <c r="P21" s="142">
        <f>'Evaluator 5'!H$6</f>
        <v>0</v>
      </c>
      <c r="Q21" s="406"/>
    </row>
    <row r="22" spans="1:22" s="88" customFormat="1" ht="26.45" customHeight="1" thickBot="1" x14ac:dyDescent="0.3">
      <c r="A22" s="99"/>
      <c r="B22" s="364"/>
      <c r="C22" s="360"/>
      <c r="D22" s="370"/>
      <c r="E22" s="373"/>
      <c r="F22" s="376"/>
      <c r="G22" s="376"/>
      <c r="H22" s="376"/>
      <c r="I22" s="376"/>
      <c r="J22" s="376"/>
      <c r="K22" s="379"/>
      <c r="L22" s="384"/>
      <c r="M22" s="386"/>
      <c r="N22" s="361"/>
      <c r="O22" s="159" t="str">
        <f>$J$3</f>
        <v/>
      </c>
      <c r="P22" s="144">
        <f>'Evaluator 6'!H$6</f>
        <v>0</v>
      </c>
      <c r="Q22" s="407"/>
    </row>
    <row r="23" spans="1:22" ht="12" customHeight="1" thickBot="1" x14ac:dyDescent="0.4">
      <c r="C23" s="157"/>
      <c r="E23" s="246"/>
      <c r="F23" s="246"/>
      <c r="G23" s="246"/>
      <c r="H23" s="246"/>
      <c r="I23" s="246"/>
      <c r="J23" s="246"/>
      <c r="K23" s="89"/>
      <c r="R23" s="92"/>
      <c r="S23" s="92"/>
      <c r="T23" s="92"/>
      <c r="U23" s="92"/>
      <c r="V23" s="92"/>
    </row>
    <row r="24" spans="1:22" s="88" customFormat="1" ht="26.45" customHeight="1" x14ac:dyDescent="0.25">
      <c r="A24" s="99"/>
      <c r="B24" s="362" t="str">
        <f>IF(Summary!$B$16="","",Summary!$B$16)</f>
        <v/>
      </c>
      <c r="C24" s="365" t="s">
        <v>55</v>
      </c>
      <c r="D24" s="368">
        <f>Summary!$C$8</f>
        <v>15</v>
      </c>
      <c r="E24" s="371" t="str">
        <f>IF(E$3="","",'Evaluator 1'!$J$4)</f>
        <v/>
      </c>
      <c r="F24" s="374" t="str">
        <f>IF(F$3="","",'Evaluator 2'!$J$4)</f>
        <v/>
      </c>
      <c r="G24" s="374" t="str">
        <f>IF(G$3="","",'Evaluator 3'!$J$4)</f>
        <v/>
      </c>
      <c r="H24" s="374" t="str">
        <f>IF(H$3="","",'Evaluator 4'!$J$4)</f>
        <v/>
      </c>
      <c r="I24" s="374" t="str">
        <f>IF(I$3="","",'Evaluator 5'!$J$4)</f>
        <v/>
      </c>
      <c r="J24" s="374" t="str">
        <f>IF(J$3="","",'Evaluator 6'!$J$4)</f>
        <v/>
      </c>
      <c r="K24" s="377" t="e">
        <f t="shared" ref="K24" si="0">SUM(E24:J29)/COUNT(E24:J29)</f>
        <v>#DIV/0!</v>
      </c>
      <c r="L24" s="400" t="e">
        <f>K24*D24*0.1</f>
        <v>#DIV/0!</v>
      </c>
      <c r="M24" s="401" t="s">
        <v>63</v>
      </c>
      <c r="N24" s="357">
        <f>D24</f>
        <v>15</v>
      </c>
      <c r="O24" s="101" t="str">
        <f>$E$3</f>
        <v/>
      </c>
      <c r="P24" s="145">
        <f>'Evaluator 1'!L$4</f>
        <v>0</v>
      </c>
      <c r="Q24" s="408"/>
    </row>
    <row r="25" spans="1:22" s="88" customFormat="1" ht="26.45" customHeight="1" x14ac:dyDescent="0.25">
      <c r="A25" s="99"/>
      <c r="B25" s="363"/>
      <c r="C25" s="366"/>
      <c r="D25" s="387"/>
      <c r="E25" s="389"/>
      <c r="F25" s="380"/>
      <c r="G25" s="380"/>
      <c r="H25" s="380"/>
      <c r="I25" s="380"/>
      <c r="J25" s="380"/>
      <c r="K25" s="378"/>
      <c r="L25" s="383"/>
      <c r="M25" s="385"/>
      <c r="N25" s="358"/>
      <c r="O25" s="102" t="str">
        <f>$F$3</f>
        <v/>
      </c>
      <c r="P25" s="142">
        <f>'Evaluator 2'!L$4</f>
        <v>0</v>
      </c>
      <c r="Q25" s="406"/>
    </row>
    <row r="26" spans="1:22" s="88" customFormat="1" ht="26.45" customHeight="1" x14ac:dyDescent="0.25">
      <c r="A26" s="99"/>
      <c r="B26" s="363"/>
      <c r="C26" s="366"/>
      <c r="D26" s="387"/>
      <c r="E26" s="389"/>
      <c r="F26" s="380"/>
      <c r="G26" s="380"/>
      <c r="H26" s="380"/>
      <c r="I26" s="380"/>
      <c r="J26" s="380"/>
      <c r="K26" s="378"/>
      <c r="L26" s="383"/>
      <c r="M26" s="385"/>
      <c r="N26" s="358"/>
      <c r="O26" s="102" t="str">
        <f>$G$3</f>
        <v/>
      </c>
      <c r="P26" s="142">
        <f>'Evaluator 3'!L$4</f>
        <v>0</v>
      </c>
      <c r="Q26" s="406"/>
    </row>
    <row r="27" spans="1:22" s="88" customFormat="1" ht="26.45" customHeight="1" x14ac:dyDescent="0.25">
      <c r="A27" s="99"/>
      <c r="B27" s="363"/>
      <c r="C27" s="366"/>
      <c r="D27" s="387"/>
      <c r="E27" s="389"/>
      <c r="F27" s="380"/>
      <c r="G27" s="380"/>
      <c r="H27" s="380"/>
      <c r="I27" s="380"/>
      <c r="J27" s="380"/>
      <c r="K27" s="378"/>
      <c r="L27" s="383"/>
      <c r="M27" s="385"/>
      <c r="N27" s="358"/>
      <c r="O27" s="102" t="str">
        <f>$H$3</f>
        <v/>
      </c>
      <c r="P27" s="142">
        <f>'Evaluator 4'!L$4</f>
        <v>0</v>
      </c>
      <c r="Q27" s="406"/>
    </row>
    <row r="28" spans="1:22" s="88" customFormat="1" ht="26.45" customHeight="1" x14ac:dyDescent="0.25">
      <c r="A28" s="99"/>
      <c r="B28" s="363"/>
      <c r="C28" s="366"/>
      <c r="D28" s="387"/>
      <c r="E28" s="389"/>
      <c r="F28" s="380"/>
      <c r="G28" s="380"/>
      <c r="H28" s="380"/>
      <c r="I28" s="380"/>
      <c r="J28" s="380"/>
      <c r="K28" s="378"/>
      <c r="L28" s="383"/>
      <c r="M28" s="385"/>
      <c r="N28" s="358"/>
      <c r="O28" s="102" t="str">
        <f>$I$3</f>
        <v/>
      </c>
      <c r="P28" s="142">
        <f>'Evaluator 5'!L$4</f>
        <v>0</v>
      </c>
      <c r="Q28" s="406"/>
    </row>
    <row r="29" spans="1:22" s="88" customFormat="1" ht="26.45" customHeight="1" thickBot="1" x14ac:dyDescent="0.3">
      <c r="A29" s="99"/>
      <c r="B29" s="363"/>
      <c r="C29" s="366"/>
      <c r="D29" s="391"/>
      <c r="E29" s="409"/>
      <c r="F29" s="392"/>
      <c r="G29" s="392"/>
      <c r="H29" s="392"/>
      <c r="I29" s="392"/>
      <c r="J29" s="392"/>
      <c r="K29" s="393"/>
      <c r="L29" s="383"/>
      <c r="M29" s="385"/>
      <c r="N29" s="358"/>
      <c r="O29" s="151" t="str">
        <f>$J$3</f>
        <v/>
      </c>
      <c r="P29" s="156">
        <f>'Evaluator 6'!L$4</f>
        <v>0</v>
      </c>
      <c r="Q29" s="406"/>
    </row>
    <row r="30" spans="1:22" s="88" customFormat="1" ht="26.45" customHeight="1" x14ac:dyDescent="0.25">
      <c r="A30" s="99"/>
      <c r="B30" s="363"/>
      <c r="C30" s="367" t="s">
        <v>56</v>
      </c>
      <c r="D30" s="368">
        <f>Summary!$C$9</f>
        <v>10</v>
      </c>
      <c r="E30" s="371" t="str">
        <f>IF(E$3="","",'Evaluator 1'!$J$5)</f>
        <v/>
      </c>
      <c r="F30" s="374" t="str">
        <f>IF(F$3="","",'Evaluator 2'!$J$5)</f>
        <v/>
      </c>
      <c r="G30" s="374" t="str">
        <f>IF(G$3="","",'Evaluator 3'!$J$5)</f>
        <v/>
      </c>
      <c r="H30" s="374" t="str">
        <f>IF(H$3="","",'Evaluator 4'!$J$5)</f>
        <v/>
      </c>
      <c r="I30" s="374" t="str">
        <f>IF(I$3="","",'Evaluator 5'!$J$5)</f>
        <v/>
      </c>
      <c r="J30" s="374" t="str">
        <f>IF(J$3="","",'Evaluator 6'!$J$5)</f>
        <v/>
      </c>
      <c r="K30" s="377" t="e">
        <f t="shared" ref="K30" si="1">SUM(E30:J35)/COUNT(E30:J35)</f>
        <v>#DIV/0!</v>
      </c>
      <c r="L30" s="400" t="e">
        <f>K30*D30*0.1</f>
        <v>#DIV/0!</v>
      </c>
      <c r="M30" s="401" t="s">
        <v>63</v>
      </c>
      <c r="N30" s="357">
        <f>D30</f>
        <v>10</v>
      </c>
      <c r="O30" s="150" t="str">
        <f>$E$3</f>
        <v/>
      </c>
      <c r="P30" s="145">
        <f>'Evaluator 1'!L$5</f>
        <v>0</v>
      </c>
      <c r="Q30" s="408"/>
    </row>
    <row r="31" spans="1:22" s="88" customFormat="1" ht="26.45" customHeight="1" x14ac:dyDescent="0.25">
      <c r="A31" s="99"/>
      <c r="B31" s="363"/>
      <c r="C31" s="359"/>
      <c r="D31" s="369"/>
      <c r="E31" s="372"/>
      <c r="F31" s="375"/>
      <c r="G31" s="375"/>
      <c r="H31" s="375"/>
      <c r="I31" s="375"/>
      <c r="J31" s="375"/>
      <c r="K31" s="405"/>
      <c r="L31" s="383"/>
      <c r="M31" s="385"/>
      <c r="N31" s="358"/>
      <c r="O31" s="103" t="str">
        <f>$F$3</f>
        <v/>
      </c>
      <c r="P31" s="143">
        <f>'Evaluator 2'!L$5</f>
        <v>0</v>
      </c>
      <c r="Q31" s="406"/>
    </row>
    <row r="32" spans="1:22" s="88" customFormat="1" ht="26.45" customHeight="1" x14ac:dyDescent="0.25">
      <c r="A32" s="99"/>
      <c r="B32" s="363"/>
      <c r="C32" s="359"/>
      <c r="D32" s="369"/>
      <c r="E32" s="372"/>
      <c r="F32" s="375"/>
      <c r="G32" s="375"/>
      <c r="H32" s="375"/>
      <c r="I32" s="375"/>
      <c r="J32" s="375"/>
      <c r="K32" s="405"/>
      <c r="L32" s="383"/>
      <c r="M32" s="385"/>
      <c r="N32" s="358"/>
      <c r="O32" s="103" t="str">
        <f>$G$3</f>
        <v/>
      </c>
      <c r="P32" s="143">
        <f>'Evaluator 3'!L$5</f>
        <v>0</v>
      </c>
      <c r="Q32" s="406"/>
    </row>
    <row r="33" spans="1:17" s="88" customFormat="1" ht="26.45" customHeight="1" x14ac:dyDescent="0.25">
      <c r="A33" s="99"/>
      <c r="B33" s="363"/>
      <c r="C33" s="359"/>
      <c r="D33" s="369"/>
      <c r="E33" s="372"/>
      <c r="F33" s="375"/>
      <c r="G33" s="375"/>
      <c r="H33" s="375"/>
      <c r="I33" s="375"/>
      <c r="J33" s="375"/>
      <c r="K33" s="405"/>
      <c r="L33" s="383"/>
      <c r="M33" s="385"/>
      <c r="N33" s="358"/>
      <c r="O33" s="103" t="str">
        <f>$H$3</f>
        <v/>
      </c>
      <c r="P33" s="143">
        <f>'Evaluator 4'!L$5</f>
        <v>0</v>
      </c>
      <c r="Q33" s="406"/>
    </row>
    <row r="34" spans="1:17" s="88" customFormat="1" ht="26.45" customHeight="1" x14ac:dyDescent="0.25">
      <c r="A34" s="99"/>
      <c r="B34" s="363"/>
      <c r="C34" s="359"/>
      <c r="D34" s="369"/>
      <c r="E34" s="372"/>
      <c r="F34" s="375"/>
      <c r="G34" s="375"/>
      <c r="H34" s="375"/>
      <c r="I34" s="375"/>
      <c r="J34" s="375"/>
      <c r="K34" s="405"/>
      <c r="L34" s="383"/>
      <c r="M34" s="385"/>
      <c r="N34" s="358"/>
      <c r="O34" s="103" t="str">
        <f>$I$3</f>
        <v/>
      </c>
      <c r="P34" s="143">
        <f>'Evaluator 5'!L$5</f>
        <v>0</v>
      </c>
      <c r="Q34" s="406"/>
    </row>
    <row r="35" spans="1:17" s="88" customFormat="1" ht="26.45" customHeight="1" thickBot="1" x14ac:dyDescent="0.3">
      <c r="A35" s="99"/>
      <c r="B35" s="363"/>
      <c r="C35" s="360"/>
      <c r="D35" s="370"/>
      <c r="E35" s="373"/>
      <c r="F35" s="376"/>
      <c r="G35" s="376"/>
      <c r="H35" s="376"/>
      <c r="I35" s="376"/>
      <c r="J35" s="376"/>
      <c r="K35" s="379"/>
      <c r="L35" s="384"/>
      <c r="M35" s="386"/>
      <c r="N35" s="361"/>
      <c r="O35" s="149" t="str">
        <f>$J$3</f>
        <v/>
      </c>
      <c r="P35" s="144">
        <f>'Evaluator 6'!L$5</f>
        <v>0</v>
      </c>
      <c r="Q35" s="407"/>
    </row>
    <row r="36" spans="1:17" s="88" customFormat="1" ht="26.45" customHeight="1" x14ac:dyDescent="0.25">
      <c r="A36" s="99"/>
      <c r="B36" s="363"/>
      <c r="C36" s="359" t="s">
        <v>57</v>
      </c>
      <c r="D36" s="387">
        <f>Summary!$C$10</f>
        <v>5</v>
      </c>
      <c r="E36" s="389" t="str">
        <f>IF(E$3="","",'Evaluator 1'!$J$6)</f>
        <v/>
      </c>
      <c r="F36" s="380" t="str">
        <f>IF(F$3="","",'Evaluator 2'!$J$6)</f>
        <v/>
      </c>
      <c r="G36" s="380" t="str">
        <f>IF(G$3="","",'Evaluator 3'!$J$6)</f>
        <v/>
      </c>
      <c r="H36" s="380" t="str">
        <f>IF(H$3="","",'Evaluator 4'!$J$6)</f>
        <v/>
      </c>
      <c r="I36" s="380" t="str">
        <f>IF(I$3="","",'Evaluator 5'!$J$6)</f>
        <v/>
      </c>
      <c r="J36" s="380" t="str">
        <f>IF(J$3="","",'Evaluator 6'!$J$6)</f>
        <v/>
      </c>
      <c r="K36" s="378" t="e">
        <f t="shared" ref="K36" si="2">SUM(E36:J41)/COUNT(E36:J41)</f>
        <v>#DIV/0!</v>
      </c>
      <c r="L36" s="383" t="e">
        <f>K36*D36*0.1</f>
        <v>#DIV/0!</v>
      </c>
      <c r="M36" s="385" t="s">
        <v>63</v>
      </c>
      <c r="N36" s="358">
        <f>D36</f>
        <v>5</v>
      </c>
      <c r="O36" s="102" t="str">
        <f>$E$3</f>
        <v/>
      </c>
      <c r="P36" s="142">
        <f>'Evaluator 1'!L$6</f>
        <v>0</v>
      </c>
      <c r="Q36" s="406"/>
    </row>
    <row r="37" spans="1:17" s="88" customFormat="1" ht="26.45" customHeight="1" x14ac:dyDescent="0.25">
      <c r="A37" s="99"/>
      <c r="B37" s="363"/>
      <c r="C37" s="359"/>
      <c r="D37" s="388"/>
      <c r="E37" s="390"/>
      <c r="F37" s="381"/>
      <c r="G37" s="381"/>
      <c r="H37" s="381"/>
      <c r="I37" s="381"/>
      <c r="J37" s="381"/>
      <c r="K37" s="382"/>
      <c r="L37" s="383"/>
      <c r="M37" s="385"/>
      <c r="N37" s="358"/>
      <c r="O37" s="103" t="str">
        <f>$F$3</f>
        <v/>
      </c>
      <c r="P37" s="142">
        <f>'Evaluator 2'!L$6</f>
        <v>0</v>
      </c>
      <c r="Q37" s="406"/>
    </row>
    <row r="38" spans="1:17" s="88" customFormat="1" ht="26.45" customHeight="1" x14ac:dyDescent="0.25">
      <c r="A38" s="99"/>
      <c r="B38" s="363"/>
      <c r="C38" s="359"/>
      <c r="D38" s="388"/>
      <c r="E38" s="390"/>
      <c r="F38" s="381"/>
      <c r="G38" s="381"/>
      <c r="H38" s="381"/>
      <c r="I38" s="381"/>
      <c r="J38" s="381"/>
      <c r="K38" s="382"/>
      <c r="L38" s="383"/>
      <c r="M38" s="385"/>
      <c r="N38" s="358"/>
      <c r="O38" s="103" t="str">
        <f>$G$3</f>
        <v/>
      </c>
      <c r="P38" s="142">
        <f>'Evaluator 3'!L$6</f>
        <v>0</v>
      </c>
      <c r="Q38" s="406"/>
    </row>
    <row r="39" spans="1:17" s="88" customFormat="1" ht="26.45" customHeight="1" x14ac:dyDescent="0.25">
      <c r="A39" s="99"/>
      <c r="B39" s="363"/>
      <c r="C39" s="359"/>
      <c r="D39" s="388"/>
      <c r="E39" s="390"/>
      <c r="F39" s="381"/>
      <c r="G39" s="381"/>
      <c r="H39" s="381"/>
      <c r="I39" s="381"/>
      <c r="J39" s="381"/>
      <c r="K39" s="382"/>
      <c r="L39" s="383"/>
      <c r="M39" s="385"/>
      <c r="N39" s="358"/>
      <c r="O39" s="103" t="str">
        <f>$H$3</f>
        <v/>
      </c>
      <c r="P39" s="142">
        <f>'Evaluator 4'!L$6</f>
        <v>0</v>
      </c>
      <c r="Q39" s="406"/>
    </row>
    <row r="40" spans="1:17" s="88" customFormat="1" ht="26.45" customHeight="1" x14ac:dyDescent="0.25">
      <c r="A40" s="99"/>
      <c r="B40" s="363"/>
      <c r="C40" s="359"/>
      <c r="D40" s="388"/>
      <c r="E40" s="390"/>
      <c r="F40" s="381"/>
      <c r="G40" s="381"/>
      <c r="H40" s="381"/>
      <c r="I40" s="381"/>
      <c r="J40" s="381"/>
      <c r="K40" s="382"/>
      <c r="L40" s="383"/>
      <c r="M40" s="385"/>
      <c r="N40" s="358"/>
      <c r="O40" s="103" t="str">
        <f>$I$3</f>
        <v/>
      </c>
      <c r="P40" s="142">
        <f>'Evaluator 5'!L$6</f>
        <v>0</v>
      </c>
      <c r="Q40" s="406"/>
    </row>
    <row r="41" spans="1:17" s="88" customFormat="1" ht="26.45" customHeight="1" thickBot="1" x14ac:dyDescent="0.3">
      <c r="A41" s="99"/>
      <c r="B41" s="364"/>
      <c r="C41" s="360"/>
      <c r="D41" s="370"/>
      <c r="E41" s="373"/>
      <c r="F41" s="376"/>
      <c r="G41" s="376"/>
      <c r="H41" s="376"/>
      <c r="I41" s="376"/>
      <c r="J41" s="376"/>
      <c r="K41" s="379"/>
      <c r="L41" s="384"/>
      <c r="M41" s="386"/>
      <c r="N41" s="361"/>
      <c r="O41" s="159" t="str">
        <f>$J$3</f>
        <v/>
      </c>
      <c r="P41" s="144">
        <f>'Evaluator 6'!L$6</f>
        <v>0</v>
      </c>
      <c r="Q41" s="407"/>
    </row>
    <row r="42" spans="1:17" ht="12" customHeight="1" thickBot="1" x14ac:dyDescent="0.4">
      <c r="C42" s="157"/>
      <c r="E42" s="246"/>
      <c r="F42" s="246"/>
      <c r="G42" s="246"/>
      <c r="H42" s="246"/>
      <c r="I42" s="246"/>
      <c r="J42" s="246"/>
    </row>
    <row r="43" spans="1:17" s="88" customFormat="1" ht="26.45" customHeight="1" x14ac:dyDescent="0.25">
      <c r="A43" s="99"/>
      <c r="B43" s="362" t="str">
        <f>IF(Summary!$B$17="","",Summary!$B$17)</f>
        <v/>
      </c>
      <c r="C43" s="365" t="s">
        <v>55</v>
      </c>
      <c r="D43" s="368">
        <f>Summary!$C$8</f>
        <v>15</v>
      </c>
      <c r="E43" s="371" t="str">
        <f>IF(E$3="","",'Evaluator 1'!$N$4)</f>
        <v/>
      </c>
      <c r="F43" s="374" t="str">
        <f>IF(F$3="","",'Evaluator 2'!$N$4)</f>
        <v/>
      </c>
      <c r="G43" s="374" t="str">
        <f>IF(G$3="","",'Evaluator 3'!$N$4)</f>
        <v/>
      </c>
      <c r="H43" s="374" t="str">
        <f>IF(H$3="","",'Evaluator 4'!$N$4)</f>
        <v/>
      </c>
      <c r="I43" s="374" t="str">
        <f>IF(I$3="","",'Evaluator 5'!$N$4)</f>
        <v/>
      </c>
      <c r="J43" s="374" t="str">
        <f>IF(J$3="","",'Evaluator 6'!$N$4)</f>
        <v/>
      </c>
      <c r="K43" s="377" t="e">
        <f t="shared" ref="K43" si="3">SUM(E43:J48)/COUNT(E43:J48)</f>
        <v>#DIV/0!</v>
      </c>
      <c r="L43" s="400" t="e">
        <f>K43*D43*0.1</f>
        <v>#DIV/0!</v>
      </c>
      <c r="M43" s="401" t="s">
        <v>63</v>
      </c>
      <c r="N43" s="357">
        <f>D43</f>
        <v>15</v>
      </c>
      <c r="O43" s="101" t="str">
        <f>$E$3</f>
        <v/>
      </c>
      <c r="P43" s="145">
        <f>'Evaluator 1'!P$4</f>
        <v>0</v>
      </c>
      <c r="Q43" s="408"/>
    </row>
    <row r="44" spans="1:17" s="88" customFormat="1" ht="26.45" customHeight="1" x14ac:dyDescent="0.25">
      <c r="A44" s="99"/>
      <c r="B44" s="363"/>
      <c r="C44" s="366"/>
      <c r="D44" s="387"/>
      <c r="E44" s="389"/>
      <c r="F44" s="380"/>
      <c r="G44" s="380"/>
      <c r="H44" s="380"/>
      <c r="I44" s="380"/>
      <c r="J44" s="380"/>
      <c r="K44" s="378"/>
      <c r="L44" s="383"/>
      <c r="M44" s="385"/>
      <c r="N44" s="358"/>
      <c r="O44" s="102" t="str">
        <f>$F$3</f>
        <v/>
      </c>
      <c r="P44" s="142">
        <f>'Evaluator 2'!P$4</f>
        <v>0</v>
      </c>
      <c r="Q44" s="406"/>
    </row>
    <row r="45" spans="1:17" s="88" customFormat="1" ht="26.45" customHeight="1" x14ac:dyDescent="0.25">
      <c r="A45" s="99"/>
      <c r="B45" s="363"/>
      <c r="C45" s="366"/>
      <c r="D45" s="387"/>
      <c r="E45" s="389"/>
      <c r="F45" s="380"/>
      <c r="G45" s="380"/>
      <c r="H45" s="380"/>
      <c r="I45" s="380"/>
      <c r="J45" s="380"/>
      <c r="K45" s="378"/>
      <c r="L45" s="383"/>
      <c r="M45" s="385"/>
      <c r="N45" s="358"/>
      <c r="O45" s="102" t="str">
        <f>$G$3</f>
        <v/>
      </c>
      <c r="P45" s="142">
        <f>'Evaluator 3'!P$4</f>
        <v>0</v>
      </c>
      <c r="Q45" s="406"/>
    </row>
    <row r="46" spans="1:17" s="88" customFormat="1" ht="26.45" customHeight="1" x14ac:dyDescent="0.25">
      <c r="A46" s="99"/>
      <c r="B46" s="363"/>
      <c r="C46" s="366"/>
      <c r="D46" s="387"/>
      <c r="E46" s="389"/>
      <c r="F46" s="380"/>
      <c r="G46" s="380"/>
      <c r="H46" s="380"/>
      <c r="I46" s="380"/>
      <c r="J46" s="380"/>
      <c r="K46" s="378"/>
      <c r="L46" s="383"/>
      <c r="M46" s="385"/>
      <c r="N46" s="358"/>
      <c r="O46" s="102" t="str">
        <f>$H$3</f>
        <v/>
      </c>
      <c r="P46" s="142">
        <f>'Evaluator 4'!P$4</f>
        <v>0</v>
      </c>
      <c r="Q46" s="406"/>
    </row>
    <row r="47" spans="1:17" s="88" customFormat="1" ht="26.45" customHeight="1" x14ac:dyDescent="0.25">
      <c r="A47" s="99"/>
      <c r="B47" s="363"/>
      <c r="C47" s="366"/>
      <c r="D47" s="387"/>
      <c r="E47" s="389"/>
      <c r="F47" s="380"/>
      <c r="G47" s="380"/>
      <c r="H47" s="380"/>
      <c r="I47" s="380"/>
      <c r="J47" s="380"/>
      <c r="K47" s="378"/>
      <c r="L47" s="383"/>
      <c r="M47" s="385"/>
      <c r="N47" s="358"/>
      <c r="O47" s="102" t="str">
        <f>$I$3</f>
        <v/>
      </c>
      <c r="P47" s="142">
        <f>'Evaluator 5'!P$4</f>
        <v>0</v>
      </c>
      <c r="Q47" s="406"/>
    </row>
    <row r="48" spans="1:17" s="88" customFormat="1" ht="26.45" customHeight="1" thickBot="1" x14ac:dyDescent="0.3">
      <c r="A48" s="99"/>
      <c r="B48" s="363"/>
      <c r="C48" s="413"/>
      <c r="D48" s="370"/>
      <c r="E48" s="373"/>
      <c r="F48" s="376"/>
      <c r="G48" s="376"/>
      <c r="H48" s="376"/>
      <c r="I48" s="376"/>
      <c r="J48" s="376"/>
      <c r="K48" s="379"/>
      <c r="L48" s="384"/>
      <c r="M48" s="386"/>
      <c r="N48" s="361"/>
      <c r="O48" s="149" t="str">
        <f>$J$3</f>
        <v/>
      </c>
      <c r="P48" s="144">
        <f>'Evaluator 6'!P$4</f>
        <v>0</v>
      </c>
      <c r="Q48" s="407"/>
    </row>
    <row r="49" spans="1:22" s="88" customFormat="1" ht="26.45" customHeight="1" x14ac:dyDescent="0.25">
      <c r="A49" s="99"/>
      <c r="B49" s="363"/>
      <c r="C49" s="367" t="s">
        <v>56</v>
      </c>
      <c r="D49" s="368">
        <f>Summary!$C$9</f>
        <v>10</v>
      </c>
      <c r="E49" s="371" t="str">
        <f>IF(E$3="","",'Evaluator 1'!$N$5)</f>
        <v/>
      </c>
      <c r="F49" s="374" t="str">
        <f>IF(F$3="","",'Evaluator 2'!$N$5)</f>
        <v/>
      </c>
      <c r="G49" s="374" t="str">
        <f>IF(G$3="","",'Evaluator 3'!$N$5)</f>
        <v/>
      </c>
      <c r="H49" s="374" t="str">
        <f>IF(H$3="","",'Evaluator 4'!$N$5)</f>
        <v/>
      </c>
      <c r="I49" s="374" t="str">
        <f>IF(I$3="","",'Evaluator 5'!$N$5)</f>
        <v/>
      </c>
      <c r="J49" s="374" t="str">
        <f>IF(J$3="","",'Evaluator 6'!$N$5)</f>
        <v/>
      </c>
      <c r="K49" s="377" t="e">
        <f t="shared" ref="K49" si="4">SUM(E49:J54)/COUNT(E49:J54)</f>
        <v>#DIV/0!</v>
      </c>
      <c r="L49" s="400" t="e">
        <f>K49*D49*0.1</f>
        <v>#DIV/0!</v>
      </c>
      <c r="M49" s="401" t="s">
        <v>63</v>
      </c>
      <c r="N49" s="357">
        <f>D49</f>
        <v>10</v>
      </c>
      <c r="O49" s="150" t="str">
        <f>$E$3</f>
        <v/>
      </c>
      <c r="P49" s="145">
        <f>'Evaluator 1'!P$5</f>
        <v>0</v>
      </c>
      <c r="Q49" s="408"/>
    </row>
    <row r="50" spans="1:22" s="88" customFormat="1" ht="26.45" customHeight="1" x14ac:dyDescent="0.25">
      <c r="A50" s="99"/>
      <c r="B50" s="363"/>
      <c r="C50" s="359"/>
      <c r="D50" s="369"/>
      <c r="E50" s="372"/>
      <c r="F50" s="375"/>
      <c r="G50" s="375"/>
      <c r="H50" s="375"/>
      <c r="I50" s="375"/>
      <c r="J50" s="375"/>
      <c r="K50" s="405"/>
      <c r="L50" s="383"/>
      <c r="M50" s="385"/>
      <c r="N50" s="358"/>
      <c r="O50" s="103" t="str">
        <f>$F$3</f>
        <v/>
      </c>
      <c r="P50" s="143">
        <f>'Evaluator 2'!P$5</f>
        <v>0</v>
      </c>
      <c r="Q50" s="406"/>
    </row>
    <row r="51" spans="1:22" s="88" customFormat="1" ht="26.45" customHeight="1" x14ac:dyDescent="0.25">
      <c r="A51" s="99"/>
      <c r="B51" s="363"/>
      <c r="C51" s="359"/>
      <c r="D51" s="369"/>
      <c r="E51" s="372"/>
      <c r="F51" s="375"/>
      <c r="G51" s="375"/>
      <c r="H51" s="375"/>
      <c r="I51" s="375"/>
      <c r="J51" s="375"/>
      <c r="K51" s="405"/>
      <c r="L51" s="383"/>
      <c r="M51" s="385"/>
      <c r="N51" s="358"/>
      <c r="O51" s="103" t="str">
        <f>$G$3</f>
        <v/>
      </c>
      <c r="P51" s="143">
        <f>'Evaluator 3'!P$5</f>
        <v>0</v>
      </c>
      <c r="Q51" s="406"/>
    </row>
    <row r="52" spans="1:22" s="88" customFormat="1" ht="26.45" customHeight="1" x14ac:dyDescent="0.25">
      <c r="A52" s="99"/>
      <c r="B52" s="363"/>
      <c r="C52" s="359"/>
      <c r="D52" s="369"/>
      <c r="E52" s="372"/>
      <c r="F52" s="375"/>
      <c r="G52" s="375"/>
      <c r="H52" s="375"/>
      <c r="I52" s="375"/>
      <c r="J52" s="375"/>
      <c r="K52" s="405"/>
      <c r="L52" s="383"/>
      <c r="M52" s="385"/>
      <c r="N52" s="358"/>
      <c r="O52" s="103" t="str">
        <f>$H$3</f>
        <v/>
      </c>
      <c r="P52" s="143">
        <f>'Evaluator 4'!P$5</f>
        <v>0</v>
      </c>
      <c r="Q52" s="406"/>
    </row>
    <row r="53" spans="1:22" s="88" customFormat="1" ht="26.45" customHeight="1" x14ac:dyDescent="0.25">
      <c r="A53" s="99"/>
      <c r="B53" s="363"/>
      <c r="C53" s="359"/>
      <c r="D53" s="369"/>
      <c r="E53" s="372"/>
      <c r="F53" s="375"/>
      <c r="G53" s="375"/>
      <c r="H53" s="375"/>
      <c r="I53" s="375"/>
      <c r="J53" s="375"/>
      <c r="K53" s="405"/>
      <c r="L53" s="383"/>
      <c r="M53" s="385"/>
      <c r="N53" s="358"/>
      <c r="O53" s="103" t="str">
        <f>$I$3</f>
        <v/>
      </c>
      <c r="P53" s="143">
        <f>'Evaluator 5'!P$5</f>
        <v>0</v>
      </c>
      <c r="Q53" s="406"/>
    </row>
    <row r="54" spans="1:22" s="88" customFormat="1" ht="26.45" customHeight="1" thickBot="1" x14ac:dyDescent="0.3">
      <c r="A54" s="99"/>
      <c r="B54" s="363"/>
      <c r="C54" s="360"/>
      <c r="D54" s="370"/>
      <c r="E54" s="373"/>
      <c r="F54" s="376"/>
      <c r="G54" s="376"/>
      <c r="H54" s="376"/>
      <c r="I54" s="376"/>
      <c r="J54" s="376"/>
      <c r="K54" s="379"/>
      <c r="L54" s="384"/>
      <c r="M54" s="386"/>
      <c r="N54" s="361"/>
      <c r="O54" s="149" t="str">
        <f>$J$3</f>
        <v/>
      </c>
      <c r="P54" s="144">
        <f>'Evaluator 6'!P$5</f>
        <v>0</v>
      </c>
      <c r="Q54" s="407"/>
    </row>
    <row r="55" spans="1:22" s="88" customFormat="1" ht="26.45" customHeight="1" x14ac:dyDescent="0.25">
      <c r="A55" s="99"/>
      <c r="B55" s="363"/>
      <c r="C55" s="359" t="s">
        <v>57</v>
      </c>
      <c r="D55" s="387">
        <f>Summary!$C$10</f>
        <v>5</v>
      </c>
      <c r="E55" s="389" t="str">
        <f>IF(E$3="","",'Evaluator 1'!$N$6)</f>
        <v/>
      </c>
      <c r="F55" s="380" t="str">
        <f>IF(F$3="","",'Evaluator 2'!$N$6)</f>
        <v/>
      </c>
      <c r="G55" s="380" t="str">
        <f>IF(G$3="","",'Evaluator 3'!$N$6)</f>
        <v/>
      </c>
      <c r="H55" s="380" t="str">
        <f>IF(H$3="","",'Evaluator 4'!$N$6)</f>
        <v/>
      </c>
      <c r="I55" s="380" t="str">
        <f>IF(I$3="","",'Evaluator 5'!$N$6)</f>
        <v/>
      </c>
      <c r="J55" s="380" t="str">
        <f>IF(J$3="","",'Evaluator 6'!$N$6)</f>
        <v/>
      </c>
      <c r="K55" s="378" t="e">
        <f t="shared" ref="K55" si="5">SUM(E55:J60)/COUNT(E55:J60)</f>
        <v>#DIV/0!</v>
      </c>
      <c r="L55" s="383" t="e">
        <f>K55*D55*0.1</f>
        <v>#DIV/0!</v>
      </c>
      <c r="M55" s="385" t="s">
        <v>63</v>
      </c>
      <c r="N55" s="358">
        <f>D55</f>
        <v>5</v>
      </c>
      <c r="O55" s="102" t="str">
        <f>$E$3</f>
        <v/>
      </c>
      <c r="P55" s="142">
        <f>'Evaluator 1'!P$6</f>
        <v>0</v>
      </c>
      <c r="Q55" s="406"/>
    </row>
    <row r="56" spans="1:22" s="88" customFormat="1" ht="26.45" customHeight="1" x14ac:dyDescent="0.25">
      <c r="A56" s="99"/>
      <c r="B56" s="363"/>
      <c r="C56" s="359"/>
      <c r="D56" s="388"/>
      <c r="E56" s="390"/>
      <c r="F56" s="381"/>
      <c r="G56" s="381"/>
      <c r="H56" s="381"/>
      <c r="I56" s="381"/>
      <c r="J56" s="381"/>
      <c r="K56" s="382"/>
      <c r="L56" s="383"/>
      <c r="M56" s="385"/>
      <c r="N56" s="358"/>
      <c r="O56" s="103" t="str">
        <f>$F$3</f>
        <v/>
      </c>
      <c r="P56" s="142">
        <f>'Evaluator 2'!P$6</f>
        <v>0</v>
      </c>
      <c r="Q56" s="406"/>
    </row>
    <row r="57" spans="1:22" s="88" customFormat="1" ht="26.45" customHeight="1" x14ac:dyDescent="0.25">
      <c r="A57" s="99"/>
      <c r="B57" s="363"/>
      <c r="C57" s="359"/>
      <c r="D57" s="388"/>
      <c r="E57" s="390"/>
      <c r="F57" s="381"/>
      <c r="G57" s="381"/>
      <c r="H57" s="381"/>
      <c r="I57" s="381"/>
      <c r="J57" s="381"/>
      <c r="K57" s="382"/>
      <c r="L57" s="383"/>
      <c r="M57" s="385"/>
      <c r="N57" s="358"/>
      <c r="O57" s="103" t="str">
        <f>$G$3</f>
        <v/>
      </c>
      <c r="P57" s="142">
        <f>'Evaluator 3'!P$6</f>
        <v>0</v>
      </c>
      <c r="Q57" s="406"/>
    </row>
    <row r="58" spans="1:22" s="88" customFormat="1" ht="26.45" customHeight="1" x14ac:dyDescent="0.25">
      <c r="A58" s="99"/>
      <c r="B58" s="363"/>
      <c r="C58" s="359"/>
      <c r="D58" s="388"/>
      <c r="E58" s="390"/>
      <c r="F58" s="381"/>
      <c r="G58" s="381"/>
      <c r="H58" s="381"/>
      <c r="I58" s="381"/>
      <c r="J58" s="381"/>
      <c r="K58" s="382"/>
      <c r="L58" s="383"/>
      <c r="M58" s="385"/>
      <c r="N58" s="358"/>
      <c r="O58" s="103" t="str">
        <f>$H$3</f>
        <v/>
      </c>
      <c r="P58" s="142">
        <f>'Evaluator 4'!P$6</f>
        <v>0</v>
      </c>
      <c r="Q58" s="406"/>
    </row>
    <row r="59" spans="1:22" s="88" customFormat="1" ht="26.45" customHeight="1" x14ac:dyDescent="0.25">
      <c r="A59" s="99"/>
      <c r="B59" s="363"/>
      <c r="C59" s="359"/>
      <c r="D59" s="388"/>
      <c r="E59" s="390"/>
      <c r="F59" s="381"/>
      <c r="G59" s="381"/>
      <c r="H59" s="381"/>
      <c r="I59" s="381"/>
      <c r="J59" s="381"/>
      <c r="K59" s="382"/>
      <c r="L59" s="383"/>
      <c r="M59" s="385"/>
      <c r="N59" s="358"/>
      <c r="O59" s="103" t="str">
        <f>$I$3</f>
        <v/>
      </c>
      <c r="P59" s="142">
        <f>'Evaluator 5'!P$6</f>
        <v>0</v>
      </c>
      <c r="Q59" s="406"/>
    </row>
    <row r="60" spans="1:22" s="88" customFormat="1" ht="26.45" customHeight="1" thickBot="1" x14ac:dyDescent="0.3">
      <c r="A60" s="99"/>
      <c r="B60" s="364"/>
      <c r="C60" s="360"/>
      <c r="D60" s="370"/>
      <c r="E60" s="373"/>
      <c r="F60" s="376"/>
      <c r="G60" s="376"/>
      <c r="H60" s="376"/>
      <c r="I60" s="376"/>
      <c r="J60" s="376"/>
      <c r="K60" s="379"/>
      <c r="L60" s="384"/>
      <c r="M60" s="386"/>
      <c r="N60" s="361"/>
      <c r="O60" s="159" t="str">
        <f>$J$3</f>
        <v/>
      </c>
      <c r="P60" s="144">
        <f>'Evaluator 6'!P$6</f>
        <v>0</v>
      </c>
      <c r="Q60" s="407"/>
    </row>
    <row r="61" spans="1:22" ht="12" customHeight="1" thickBot="1" x14ac:dyDescent="0.4">
      <c r="C61" s="157"/>
      <c r="E61" s="246"/>
      <c r="F61" s="246"/>
      <c r="G61" s="246"/>
      <c r="H61" s="246"/>
      <c r="I61" s="246"/>
      <c r="J61" s="246"/>
      <c r="K61" s="89"/>
      <c r="R61" s="92"/>
      <c r="S61" s="92"/>
      <c r="T61" s="92"/>
      <c r="U61" s="92"/>
      <c r="V61" s="92"/>
    </row>
    <row r="62" spans="1:22" s="88" customFormat="1" ht="26.45" customHeight="1" x14ac:dyDescent="0.25">
      <c r="A62" s="99"/>
      <c r="B62" s="362" t="str">
        <f>IF(Summary!$B$18="","",Summary!$B$18)</f>
        <v/>
      </c>
      <c r="C62" s="365" t="s">
        <v>55</v>
      </c>
      <c r="D62" s="368">
        <f>Summary!$C$8</f>
        <v>15</v>
      </c>
      <c r="E62" s="371" t="str">
        <f>IF(E$3="","",'Evaluator 1'!$R$4)</f>
        <v/>
      </c>
      <c r="F62" s="374" t="str">
        <f>IF(F$3="","",'Evaluator 2'!$R$4)</f>
        <v/>
      </c>
      <c r="G62" s="374" t="str">
        <f>IF(G$3="","",'Evaluator 3'!$R$4)</f>
        <v/>
      </c>
      <c r="H62" s="374" t="str">
        <f>IF(H$3="","",'Evaluator 4'!$R$4)</f>
        <v/>
      </c>
      <c r="I62" s="374" t="str">
        <f>IF(I$3="","",'Evaluator 5'!$R$4)</f>
        <v/>
      </c>
      <c r="J62" s="374" t="str">
        <f>IF(J$3="","",'Evaluator 6'!$R$4)</f>
        <v/>
      </c>
      <c r="K62" s="377" t="e">
        <f t="shared" ref="K62" si="6">SUM(E62:J67)/COUNT(E62:J67)</f>
        <v>#DIV/0!</v>
      </c>
      <c r="L62" s="400" t="e">
        <f>K62*D62*0.1</f>
        <v>#DIV/0!</v>
      </c>
      <c r="M62" s="401" t="s">
        <v>63</v>
      </c>
      <c r="N62" s="357">
        <f>D62</f>
        <v>15</v>
      </c>
      <c r="O62" s="101" t="str">
        <f>$E$3</f>
        <v/>
      </c>
      <c r="P62" s="145">
        <f>'Evaluator 1'!T$4</f>
        <v>0</v>
      </c>
      <c r="Q62" s="408"/>
    </row>
    <row r="63" spans="1:22" s="88" customFormat="1" ht="26.45" customHeight="1" x14ac:dyDescent="0.25">
      <c r="A63" s="99"/>
      <c r="B63" s="363"/>
      <c r="C63" s="366"/>
      <c r="D63" s="387"/>
      <c r="E63" s="389"/>
      <c r="F63" s="380"/>
      <c r="G63" s="380"/>
      <c r="H63" s="380"/>
      <c r="I63" s="380"/>
      <c r="J63" s="380"/>
      <c r="K63" s="378"/>
      <c r="L63" s="383"/>
      <c r="M63" s="385"/>
      <c r="N63" s="358"/>
      <c r="O63" s="102" t="str">
        <f>$F$3</f>
        <v/>
      </c>
      <c r="P63" s="142">
        <f>'Evaluator 2'!T$4</f>
        <v>0</v>
      </c>
      <c r="Q63" s="406"/>
    </row>
    <row r="64" spans="1:22" s="88" customFormat="1" ht="26.45" customHeight="1" x14ac:dyDescent="0.25">
      <c r="A64" s="99"/>
      <c r="B64" s="363"/>
      <c r="C64" s="366"/>
      <c r="D64" s="387"/>
      <c r="E64" s="389"/>
      <c r="F64" s="380"/>
      <c r="G64" s="380"/>
      <c r="H64" s="380"/>
      <c r="I64" s="380"/>
      <c r="J64" s="380"/>
      <c r="K64" s="378"/>
      <c r="L64" s="383"/>
      <c r="M64" s="385"/>
      <c r="N64" s="358"/>
      <c r="O64" s="102" t="str">
        <f>$G$3</f>
        <v/>
      </c>
      <c r="P64" s="142">
        <f>'Evaluator 3'!T$4</f>
        <v>0</v>
      </c>
      <c r="Q64" s="406"/>
    </row>
    <row r="65" spans="1:17" s="88" customFormat="1" ht="26.45" customHeight="1" x14ac:dyDescent="0.25">
      <c r="A65" s="99"/>
      <c r="B65" s="363"/>
      <c r="C65" s="366"/>
      <c r="D65" s="387"/>
      <c r="E65" s="389"/>
      <c r="F65" s="380"/>
      <c r="G65" s="380"/>
      <c r="H65" s="380"/>
      <c r="I65" s="380"/>
      <c r="J65" s="380"/>
      <c r="K65" s="378"/>
      <c r="L65" s="383"/>
      <c r="M65" s="385"/>
      <c r="N65" s="358"/>
      <c r="O65" s="102" t="str">
        <f>$H$3</f>
        <v/>
      </c>
      <c r="P65" s="142">
        <f>'Evaluator 4'!T$4</f>
        <v>0</v>
      </c>
      <c r="Q65" s="406"/>
    </row>
    <row r="66" spans="1:17" s="88" customFormat="1" ht="26.45" customHeight="1" x14ac:dyDescent="0.25">
      <c r="A66" s="99"/>
      <c r="B66" s="363"/>
      <c r="C66" s="366"/>
      <c r="D66" s="387"/>
      <c r="E66" s="389"/>
      <c r="F66" s="380"/>
      <c r="G66" s="380"/>
      <c r="H66" s="380"/>
      <c r="I66" s="380"/>
      <c r="J66" s="380"/>
      <c r="K66" s="378"/>
      <c r="L66" s="383"/>
      <c r="M66" s="385"/>
      <c r="N66" s="358"/>
      <c r="O66" s="102" t="str">
        <f>$I$3</f>
        <v/>
      </c>
      <c r="P66" s="142">
        <f>'Evaluator 5'!T$4</f>
        <v>0</v>
      </c>
      <c r="Q66" s="406"/>
    </row>
    <row r="67" spans="1:17" s="88" customFormat="1" ht="26.45" customHeight="1" thickBot="1" x14ac:dyDescent="0.3">
      <c r="A67" s="99"/>
      <c r="B67" s="363"/>
      <c r="C67" s="366"/>
      <c r="D67" s="391"/>
      <c r="E67" s="409"/>
      <c r="F67" s="392"/>
      <c r="G67" s="392"/>
      <c r="H67" s="392"/>
      <c r="I67" s="392"/>
      <c r="J67" s="392"/>
      <c r="K67" s="393"/>
      <c r="L67" s="383"/>
      <c r="M67" s="385"/>
      <c r="N67" s="358"/>
      <c r="O67" s="151" t="str">
        <f>$J$3</f>
        <v/>
      </c>
      <c r="P67" s="156">
        <f>'Evaluator 6'!T$4</f>
        <v>0</v>
      </c>
      <c r="Q67" s="406"/>
    </row>
    <row r="68" spans="1:17" s="88" customFormat="1" ht="26.45" customHeight="1" x14ac:dyDescent="0.25">
      <c r="A68" s="99"/>
      <c r="B68" s="363"/>
      <c r="C68" s="367" t="s">
        <v>56</v>
      </c>
      <c r="D68" s="368">
        <f>Summary!$C$9</f>
        <v>10</v>
      </c>
      <c r="E68" s="371" t="str">
        <f>IF(E$3="","",'Evaluator 1'!$R$5)</f>
        <v/>
      </c>
      <c r="F68" s="374" t="str">
        <f>IF(F$3="","",'Evaluator 2'!$R$5)</f>
        <v/>
      </c>
      <c r="G68" s="374" t="str">
        <f>IF(G$3="","",'Evaluator 3'!$R$5)</f>
        <v/>
      </c>
      <c r="H68" s="374" t="str">
        <f>IF(H$3="","",'Evaluator 4'!$R$5)</f>
        <v/>
      </c>
      <c r="I68" s="374" t="str">
        <f>IF(I$3="","",'Evaluator 5'!$R$5)</f>
        <v/>
      </c>
      <c r="J68" s="374" t="str">
        <f>IF(J$3="","",'Evaluator 6'!$R$5)</f>
        <v/>
      </c>
      <c r="K68" s="377" t="e">
        <f t="shared" ref="K68" si="7">SUM(E68:J73)/COUNT(E68:J73)</f>
        <v>#DIV/0!</v>
      </c>
      <c r="L68" s="400" t="e">
        <f>K68*D68*0.1</f>
        <v>#DIV/0!</v>
      </c>
      <c r="M68" s="401" t="s">
        <v>63</v>
      </c>
      <c r="N68" s="357">
        <f>D68</f>
        <v>10</v>
      </c>
      <c r="O68" s="150" t="str">
        <f>$E$3</f>
        <v/>
      </c>
      <c r="P68" s="145">
        <f>'Evaluator 1'!T$5</f>
        <v>0</v>
      </c>
      <c r="Q68" s="408"/>
    </row>
    <row r="69" spans="1:17" s="88" customFormat="1" ht="26.45" customHeight="1" x14ac:dyDescent="0.25">
      <c r="A69" s="99"/>
      <c r="B69" s="363"/>
      <c r="C69" s="359"/>
      <c r="D69" s="369"/>
      <c r="E69" s="372"/>
      <c r="F69" s="375"/>
      <c r="G69" s="375"/>
      <c r="H69" s="375"/>
      <c r="I69" s="375"/>
      <c r="J69" s="375"/>
      <c r="K69" s="405"/>
      <c r="L69" s="383"/>
      <c r="M69" s="385"/>
      <c r="N69" s="358"/>
      <c r="O69" s="103" t="str">
        <f>$F$3</f>
        <v/>
      </c>
      <c r="P69" s="143">
        <f>'Evaluator 2'!T$5</f>
        <v>0</v>
      </c>
      <c r="Q69" s="406"/>
    </row>
    <row r="70" spans="1:17" s="88" customFormat="1" ht="26.45" customHeight="1" x14ac:dyDescent="0.25">
      <c r="A70" s="99"/>
      <c r="B70" s="363"/>
      <c r="C70" s="359"/>
      <c r="D70" s="369"/>
      <c r="E70" s="372"/>
      <c r="F70" s="375"/>
      <c r="G70" s="375"/>
      <c r="H70" s="375"/>
      <c r="I70" s="375"/>
      <c r="J70" s="375"/>
      <c r="K70" s="405"/>
      <c r="L70" s="383"/>
      <c r="M70" s="385"/>
      <c r="N70" s="358"/>
      <c r="O70" s="103" t="str">
        <f>$G$3</f>
        <v/>
      </c>
      <c r="P70" s="143">
        <f>'Evaluator 3'!T$5</f>
        <v>0</v>
      </c>
      <c r="Q70" s="406"/>
    </row>
    <row r="71" spans="1:17" s="88" customFormat="1" ht="26.45" customHeight="1" x14ac:dyDescent="0.25">
      <c r="A71" s="99"/>
      <c r="B71" s="363"/>
      <c r="C71" s="359"/>
      <c r="D71" s="369"/>
      <c r="E71" s="372"/>
      <c r="F71" s="375"/>
      <c r="G71" s="375"/>
      <c r="H71" s="375"/>
      <c r="I71" s="375"/>
      <c r="J71" s="375"/>
      <c r="K71" s="405"/>
      <c r="L71" s="383"/>
      <c r="M71" s="385"/>
      <c r="N71" s="358"/>
      <c r="O71" s="103" t="str">
        <f>$H$3</f>
        <v/>
      </c>
      <c r="P71" s="143">
        <f>'Evaluator 4'!T$5</f>
        <v>0</v>
      </c>
      <c r="Q71" s="406"/>
    </row>
    <row r="72" spans="1:17" s="88" customFormat="1" ht="26.45" customHeight="1" x14ac:dyDescent="0.25">
      <c r="A72" s="99"/>
      <c r="B72" s="363"/>
      <c r="C72" s="359"/>
      <c r="D72" s="369"/>
      <c r="E72" s="372"/>
      <c r="F72" s="375"/>
      <c r="G72" s="375"/>
      <c r="H72" s="375"/>
      <c r="I72" s="375"/>
      <c r="J72" s="375"/>
      <c r="K72" s="405"/>
      <c r="L72" s="383"/>
      <c r="M72" s="385"/>
      <c r="N72" s="358"/>
      <c r="O72" s="103" t="str">
        <f>$I$3</f>
        <v/>
      </c>
      <c r="P72" s="143">
        <f>'Evaluator 5'!T$5</f>
        <v>0</v>
      </c>
      <c r="Q72" s="406"/>
    </row>
    <row r="73" spans="1:17" s="88" customFormat="1" ht="26.45" customHeight="1" thickBot="1" x14ac:dyDescent="0.3">
      <c r="A73" s="99"/>
      <c r="B73" s="363"/>
      <c r="C73" s="360"/>
      <c r="D73" s="370"/>
      <c r="E73" s="373"/>
      <c r="F73" s="376"/>
      <c r="G73" s="376"/>
      <c r="H73" s="376"/>
      <c r="I73" s="376"/>
      <c r="J73" s="376"/>
      <c r="K73" s="379"/>
      <c r="L73" s="384"/>
      <c r="M73" s="386"/>
      <c r="N73" s="361"/>
      <c r="O73" s="149" t="str">
        <f>$J$3</f>
        <v/>
      </c>
      <c r="P73" s="144">
        <f>'Evaluator 6'!T$5</f>
        <v>0</v>
      </c>
      <c r="Q73" s="407"/>
    </row>
    <row r="74" spans="1:17" s="88" customFormat="1" ht="26.45" customHeight="1" x14ac:dyDescent="0.25">
      <c r="A74" s="99"/>
      <c r="B74" s="363"/>
      <c r="C74" s="359" t="s">
        <v>57</v>
      </c>
      <c r="D74" s="387">
        <f>Summary!$C$10</f>
        <v>5</v>
      </c>
      <c r="E74" s="389" t="str">
        <f>IF(E$3="","",'Evaluator 1'!$R$6)</f>
        <v/>
      </c>
      <c r="F74" s="380" t="str">
        <f>IF(F$3="","",'Evaluator 2'!$R$6)</f>
        <v/>
      </c>
      <c r="G74" s="380" t="str">
        <f>IF(G$3="","",'Evaluator 3'!$R$6)</f>
        <v/>
      </c>
      <c r="H74" s="380" t="str">
        <f>IF(H$3="","",'Evaluator 4'!$R$6)</f>
        <v/>
      </c>
      <c r="I74" s="380" t="str">
        <f>IF(I$3="","",'Evaluator 5'!$R$6)</f>
        <v/>
      </c>
      <c r="J74" s="380" t="str">
        <f>IF(J$3="","",'Evaluator 6'!$R$6)</f>
        <v/>
      </c>
      <c r="K74" s="378" t="e">
        <f t="shared" ref="K74" si="8">SUM(E74:J79)/COUNT(E74:J79)</f>
        <v>#DIV/0!</v>
      </c>
      <c r="L74" s="383" t="e">
        <f>K74*D74*0.1</f>
        <v>#DIV/0!</v>
      </c>
      <c r="M74" s="385" t="s">
        <v>63</v>
      </c>
      <c r="N74" s="358">
        <f>D74</f>
        <v>5</v>
      </c>
      <c r="O74" s="102" t="str">
        <f>$E$3</f>
        <v/>
      </c>
      <c r="P74" s="142">
        <f>'Evaluator 1'!T$6</f>
        <v>0</v>
      </c>
      <c r="Q74" s="406"/>
    </row>
    <row r="75" spans="1:17" s="88" customFormat="1" ht="26.45" customHeight="1" x14ac:dyDescent="0.25">
      <c r="A75" s="99"/>
      <c r="B75" s="363"/>
      <c r="C75" s="359"/>
      <c r="D75" s="388"/>
      <c r="E75" s="390"/>
      <c r="F75" s="381"/>
      <c r="G75" s="381"/>
      <c r="H75" s="381"/>
      <c r="I75" s="381"/>
      <c r="J75" s="381"/>
      <c r="K75" s="382"/>
      <c r="L75" s="383"/>
      <c r="M75" s="385"/>
      <c r="N75" s="358"/>
      <c r="O75" s="103" t="str">
        <f>$F$3</f>
        <v/>
      </c>
      <c r="P75" s="142">
        <f>'Evaluator 2'!T$6</f>
        <v>0</v>
      </c>
      <c r="Q75" s="406"/>
    </row>
    <row r="76" spans="1:17" s="88" customFormat="1" ht="26.45" customHeight="1" x14ac:dyDescent="0.25">
      <c r="A76" s="99"/>
      <c r="B76" s="363"/>
      <c r="C76" s="359"/>
      <c r="D76" s="388"/>
      <c r="E76" s="390"/>
      <c r="F76" s="381"/>
      <c r="G76" s="381"/>
      <c r="H76" s="381"/>
      <c r="I76" s="381"/>
      <c r="J76" s="381"/>
      <c r="K76" s="382"/>
      <c r="L76" s="383"/>
      <c r="M76" s="385"/>
      <c r="N76" s="358"/>
      <c r="O76" s="103" t="str">
        <f>$G$3</f>
        <v/>
      </c>
      <c r="P76" s="142">
        <f>'Evaluator 3'!T$6</f>
        <v>0</v>
      </c>
      <c r="Q76" s="406"/>
    </row>
    <row r="77" spans="1:17" s="88" customFormat="1" ht="26.45" customHeight="1" x14ac:dyDescent="0.25">
      <c r="A77" s="99"/>
      <c r="B77" s="363"/>
      <c r="C77" s="359"/>
      <c r="D77" s="388"/>
      <c r="E77" s="390"/>
      <c r="F77" s="381"/>
      <c r="G77" s="381"/>
      <c r="H77" s="381"/>
      <c r="I77" s="381"/>
      <c r="J77" s="381"/>
      <c r="K77" s="382"/>
      <c r="L77" s="383"/>
      <c r="M77" s="385"/>
      <c r="N77" s="358"/>
      <c r="O77" s="103" t="str">
        <f>$H$3</f>
        <v/>
      </c>
      <c r="P77" s="142">
        <f>'Evaluator 4'!T$6</f>
        <v>0</v>
      </c>
      <c r="Q77" s="406"/>
    </row>
    <row r="78" spans="1:17" s="88" customFormat="1" ht="26.45" customHeight="1" x14ac:dyDescent="0.25">
      <c r="A78" s="99"/>
      <c r="B78" s="363"/>
      <c r="C78" s="359"/>
      <c r="D78" s="388"/>
      <c r="E78" s="390"/>
      <c r="F78" s="381"/>
      <c r="G78" s="381"/>
      <c r="H78" s="381"/>
      <c r="I78" s="381"/>
      <c r="J78" s="381"/>
      <c r="K78" s="382"/>
      <c r="L78" s="383"/>
      <c r="M78" s="385"/>
      <c r="N78" s="358"/>
      <c r="O78" s="103" t="str">
        <f>$I$3</f>
        <v/>
      </c>
      <c r="P78" s="142">
        <f>'Evaluator 5'!T$6</f>
        <v>0</v>
      </c>
      <c r="Q78" s="406"/>
    </row>
    <row r="79" spans="1:17" s="88" customFormat="1" ht="26.45" customHeight="1" thickBot="1" x14ac:dyDescent="0.3">
      <c r="A79" s="99"/>
      <c r="B79" s="364"/>
      <c r="C79" s="360"/>
      <c r="D79" s="370"/>
      <c r="E79" s="373"/>
      <c r="F79" s="376"/>
      <c r="G79" s="376"/>
      <c r="H79" s="376"/>
      <c r="I79" s="376"/>
      <c r="J79" s="376"/>
      <c r="K79" s="379"/>
      <c r="L79" s="384"/>
      <c r="M79" s="386"/>
      <c r="N79" s="361"/>
      <c r="O79" s="159" t="str">
        <f>$J$3</f>
        <v/>
      </c>
      <c r="P79" s="144">
        <f>'Evaluator 6'!T$6</f>
        <v>0</v>
      </c>
      <c r="Q79" s="407"/>
    </row>
    <row r="80" spans="1:17" ht="12" customHeight="1" thickBot="1" x14ac:dyDescent="0.4">
      <c r="C80" s="157"/>
      <c r="E80" s="246"/>
      <c r="F80" s="246"/>
      <c r="G80" s="246"/>
      <c r="H80" s="246"/>
      <c r="I80" s="246"/>
      <c r="J80" s="246"/>
    </row>
    <row r="81" spans="1:17" s="88" customFormat="1" ht="26.45" customHeight="1" x14ac:dyDescent="0.25">
      <c r="A81" s="99"/>
      <c r="B81" s="362" t="str">
        <f>IF(Summary!$B$19="","",Summary!$B$19)</f>
        <v/>
      </c>
      <c r="C81" s="365" t="s">
        <v>55</v>
      </c>
      <c r="D81" s="368">
        <f>Summary!$C$8</f>
        <v>15</v>
      </c>
      <c r="E81" s="371" t="str">
        <f>IF(E$3="","",'Evaluator 1'!$V$4)</f>
        <v/>
      </c>
      <c r="F81" s="374" t="str">
        <f>IF(F$3="","",'Evaluator 2'!$V$4)</f>
        <v/>
      </c>
      <c r="G81" s="374" t="str">
        <f>IF(G$3="","",'Evaluator 3'!$V$4)</f>
        <v/>
      </c>
      <c r="H81" s="374" t="str">
        <f>IF(H$3="","",'Evaluator 4'!$V$4)</f>
        <v/>
      </c>
      <c r="I81" s="374" t="str">
        <f>IF(I$3="","",'Evaluator 5'!$V$4)</f>
        <v/>
      </c>
      <c r="J81" s="374" t="str">
        <f>IF(J$3="","",'Evaluator 6'!$V$4)</f>
        <v/>
      </c>
      <c r="K81" s="377" t="e">
        <f t="shared" ref="K81" si="9">SUM(E81:J86)/COUNT(E81:J86)</f>
        <v>#DIV/0!</v>
      </c>
      <c r="L81" s="400" t="e">
        <f>K81*D81*0.1</f>
        <v>#DIV/0!</v>
      </c>
      <c r="M81" s="401" t="s">
        <v>63</v>
      </c>
      <c r="N81" s="357">
        <f>D81</f>
        <v>15</v>
      </c>
      <c r="O81" s="101" t="str">
        <f>$E$3</f>
        <v/>
      </c>
      <c r="P81" s="145">
        <f>'Evaluator 1'!X$4</f>
        <v>0</v>
      </c>
      <c r="Q81" s="408"/>
    </row>
    <row r="82" spans="1:17" s="88" customFormat="1" ht="26.45" customHeight="1" x14ac:dyDescent="0.25">
      <c r="A82" s="99"/>
      <c r="B82" s="363"/>
      <c r="C82" s="366"/>
      <c r="D82" s="387"/>
      <c r="E82" s="389"/>
      <c r="F82" s="380"/>
      <c r="G82" s="380"/>
      <c r="H82" s="380"/>
      <c r="I82" s="380"/>
      <c r="J82" s="380"/>
      <c r="K82" s="378"/>
      <c r="L82" s="383"/>
      <c r="M82" s="385"/>
      <c r="N82" s="358"/>
      <c r="O82" s="102" t="str">
        <f>$F$3</f>
        <v/>
      </c>
      <c r="P82" s="142">
        <f>'Evaluator 2'!X$4</f>
        <v>0</v>
      </c>
      <c r="Q82" s="406"/>
    </row>
    <row r="83" spans="1:17" s="88" customFormat="1" ht="26.45" customHeight="1" x14ac:dyDescent="0.25">
      <c r="A83" s="99"/>
      <c r="B83" s="363"/>
      <c r="C83" s="366"/>
      <c r="D83" s="387"/>
      <c r="E83" s="389"/>
      <c r="F83" s="380"/>
      <c r="G83" s="380"/>
      <c r="H83" s="380"/>
      <c r="I83" s="380"/>
      <c r="J83" s="380"/>
      <c r="K83" s="378"/>
      <c r="L83" s="383"/>
      <c r="M83" s="385"/>
      <c r="N83" s="358"/>
      <c r="O83" s="102" t="str">
        <f>$G$3</f>
        <v/>
      </c>
      <c r="P83" s="142">
        <f>'Evaluator 3'!X$4</f>
        <v>0</v>
      </c>
      <c r="Q83" s="406"/>
    </row>
    <row r="84" spans="1:17" s="88" customFormat="1" ht="26.45" customHeight="1" x14ac:dyDescent="0.25">
      <c r="A84" s="99"/>
      <c r="B84" s="363"/>
      <c r="C84" s="366"/>
      <c r="D84" s="387"/>
      <c r="E84" s="389"/>
      <c r="F84" s="380"/>
      <c r="G84" s="380"/>
      <c r="H84" s="380"/>
      <c r="I84" s="380"/>
      <c r="J84" s="380"/>
      <c r="K84" s="378"/>
      <c r="L84" s="383"/>
      <c r="M84" s="385"/>
      <c r="N84" s="358"/>
      <c r="O84" s="102" t="str">
        <f>$H$3</f>
        <v/>
      </c>
      <c r="P84" s="142">
        <f>'Evaluator 4'!X$4</f>
        <v>0</v>
      </c>
      <c r="Q84" s="406"/>
    </row>
    <row r="85" spans="1:17" s="88" customFormat="1" ht="26.45" customHeight="1" x14ac:dyDescent="0.25">
      <c r="A85" s="99"/>
      <c r="B85" s="363"/>
      <c r="C85" s="366"/>
      <c r="D85" s="387"/>
      <c r="E85" s="389"/>
      <c r="F85" s="380"/>
      <c r="G85" s="380"/>
      <c r="H85" s="380"/>
      <c r="I85" s="380"/>
      <c r="J85" s="380"/>
      <c r="K85" s="378"/>
      <c r="L85" s="383"/>
      <c r="M85" s="385"/>
      <c r="N85" s="358"/>
      <c r="O85" s="102" t="str">
        <f>$I$3</f>
        <v/>
      </c>
      <c r="P85" s="142">
        <f>'Evaluator 5'!X$4</f>
        <v>0</v>
      </c>
      <c r="Q85" s="406"/>
    </row>
    <row r="86" spans="1:17" s="88" customFormat="1" ht="26.45" customHeight="1" thickBot="1" x14ac:dyDescent="0.3">
      <c r="A86" s="99"/>
      <c r="B86" s="363"/>
      <c r="C86" s="413"/>
      <c r="D86" s="370"/>
      <c r="E86" s="373"/>
      <c r="F86" s="376"/>
      <c r="G86" s="376"/>
      <c r="H86" s="376"/>
      <c r="I86" s="376"/>
      <c r="J86" s="376"/>
      <c r="K86" s="379"/>
      <c r="L86" s="384"/>
      <c r="M86" s="386"/>
      <c r="N86" s="361"/>
      <c r="O86" s="149" t="str">
        <f>$J$3</f>
        <v/>
      </c>
      <c r="P86" s="144">
        <f>'Evaluator 6'!X$4</f>
        <v>0</v>
      </c>
      <c r="Q86" s="407"/>
    </row>
    <row r="87" spans="1:17" s="88" customFormat="1" ht="26.45" customHeight="1" x14ac:dyDescent="0.25">
      <c r="A87" s="99"/>
      <c r="B87" s="363"/>
      <c r="C87" s="367" t="s">
        <v>56</v>
      </c>
      <c r="D87" s="368">
        <f>Summary!$C$9</f>
        <v>10</v>
      </c>
      <c r="E87" s="371" t="str">
        <f>IF(E$3="","",'Evaluator 1'!$V$5)</f>
        <v/>
      </c>
      <c r="F87" s="374" t="str">
        <f>IF(F$3="","",'Evaluator 2'!$V$5)</f>
        <v/>
      </c>
      <c r="G87" s="374" t="str">
        <f>IF(G$3="","",'Evaluator 3'!$V$5)</f>
        <v/>
      </c>
      <c r="H87" s="374" t="str">
        <f>IF(H$3="","",'Evaluator 4'!$V$5)</f>
        <v/>
      </c>
      <c r="I87" s="374" t="str">
        <f>IF(I$3="","",'Evaluator 5'!$V$5)</f>
        <v/>
      </c>
      <c r="J87" s="374" t="str">
        <f>IF(J$3="","",'Evaluator 6'!$V$5)</f>
        <v/>
      </c>
      <c r="K87" s="377" t="e">
        <f t="shared" ref="K87" si="10">SUM(E87:J92)/COUNT(E87:J92)</f>
        <v>#DIV/0!</v>
      </c>
      <c r="L87" s="400" t="e">
        <f>K87*D87*0.1</f>
        <v>#DIV/0!</v>
      </c>
      <c r="M87" s="401" t="s">
        <v>63</v>
      </c>
      <c r="N87" s="357">
        <f>D87</f>
        <v>10</v>
      </c>
      <c r="O87" s="150" t="str">
        <f>$E$3</f>
        <v/>
      </c>
      <c r="P87" s="145">
        <f>'Evaluator 1'!X$5</f>
        <v>0</v>
      </c>
      <c r="Q87" s="408"/>
    </row>
    <row r="88" spans="1:17" s="88" customFormat="1" ht="26.45" customHeight="1" x14ac:dyDescent="0.25">
      <c r="A88" s="99"/>
      <c r="B88" s="363"/>
      <c r="C88" s="359"/>
      <c r="D88" s="369"/>
      <c r="E88" s="372"/>
      <c r="F88" s="375"/>
      <c r="G88" s="375"/>
      <c r="H88" s="375"/>
      <c r="I88" s="375"/>
      <c r="J88" s="375"/>
      <c r="K88" s="405"/>
      <c r="L88" s="383"/>
      <c r="M88" s="385"/>
      <c r="N88" s="358"/>
      <c r="O88" s="103" t="str">
        <f>$F$3</f>
        <v/>
      </c>
      <c r="P88" s="143">
        <f>'Evaluator 2'!X$5</f>
        <v>0</v>
      </c>
      <c r="Q88" s="406"/>
    </row>
    <row r="89" spans="1:17" s="88" customFormat="1" ht="26.45" customHeight="1" x14ac:dyDescent="0.25">
      <c r="A89" s="99"/>
      <c r="B89" s="363"/>
      <c r="C89" s="359"/>
      <c r="D89" s="369"/>
      <c r="E89" s="372"/>
      <c r="F89" s="375"/>
      <c r="G89" s="375"/>
      <c r="H89" s="375"/>
      <c r="I89" s="375"/>
      <c r="J89" s="375"/>
      <c r="K89" s="405"/>
      <c r="L89" s="383"/>
      <c r="M89" s="385"/>
      <c r="N89" s="358"/>
      <c r="O89" s="103" t="str">
        <f>$G$3</f>
        <v/>
      </c>
      <c r="P89" s="143">
        <f>'Evaluator 3'!X$5</f>
        <v>0</v>
      </c>
      <c r="Q89" s="406"/>
    </row>
    <row r="90" spans="1:17" s="88" customFormat="1" ht="26.45" customHeight="1" x14ac:dyDescent="0.25">
      <c r="A90" s="99"/>
      <c r="B90" s="363"/>
      <c r="C90" s="359"/>
      <c r="D90" s="369"/>
      <c r="E90" s="372"/>
      <c r="F90" s="375"/>
      <c r="G90" s="375"/>
      <c r="H90" s="375"/>
      <c r="I90" s="375"/>
      <c r="J90" s="375"/>
      <c r="K90" s="405"/>
      <c r="L90" s="383"/>
      <c r="M90" s="385"/>
      <c r="N90" s="358"/>
      <c r="O90" s="103" t="str">
        <f>$H$3</f>
        <v/>
      </c>
      <c r="P90" s="143">
        <f>'Evaluator 4'!X$5</f>
        <v>0</v>
      </c>
      <c r="Q90" s="406"/>
    </row>
    <row r="91" spans="1:17" s="88" customFormat="1" ht="26.45" customHeight="1" x14ac:dyDescent="0.25">
      <c r="A91" s="99"/>
      <c r="B91" s="363"/>
      <c r="C91" s="359"/>
      <c r="D91" s="369"/>
      <c r="E91" s="372"/>
      <c r="F91" s="375"/>
      <c r="G91" s="375"/>
      <c r="H91" s="375"/>
      <c r="I91" s="375"/>
      <c r="J91" s="375"/>
      <c r="K91" s="405"/>
      <c r="L91" s="383"/>
      <c r="M91" s="385"/>
      <c r="N91" s="358"/>
      <c r="O91" s="103" t="str">
        <f>$I$3</f>
        <v/>
      </c>
      <c r="P91" s="143">
        <f>'Evaluator 5'!X$5</f>
        <v>0</v>
      </c>
      <c r="Q91" s="406"/>
    </row>
    <row r="92" spans="1:17" s="88" customFormat="1" ht="26.45" customHeight="1" thickBot="1" x14ac:dyDescent="0.3">
      <c r="A92" s="99"/>
      <c r="B92" s="363"/>
      <c r="C92" s="360"/>
      <c r="D92" s="370"/>
      <c r="E92" s="373"/>
      <c r="F92" s="376"/>
      <c r="G92" s="376"/>
      <c r="H92" s="376"/>
      <c r="I92" s="376"/>
      <c r="J92" s="376"/>
      <c r="K92" s="379"/>
      <c r="L92" s="384"/>
      <c r="M92" s="386"/>
      <c r="N92" s="361"/>
      <c r="O92" s="149" t="str">
        <f>$J$3</f>
        <v/>
      </c>
      <c r="P92" s="144">
        <f>'Evaluator 6'!X$5</f>
        <v>0</v>
      </c>
      <c r="Q92" s="407"/>
    </row>
    <row r="93" spans="1:17" s="88" customFormat="1" ht="26.45" customHeight="1" x14ac:dyDescent="0.25">
      <c r="A93" s="99"/>
      <c r="B93" s="363"/>
      <c r="C93" s="359" t="s">
        <v>57</v>
      </c>
      <c r="D93" s="387">
        <f>Summary!$C$10</f>
        <v>5</v>
      </c>
      <c r="E93" s="389" t="str">
        <f>IF(E$3="","",'Evaluator 1'!$V$6)</f>
        <v/>
      </c>
      <c r="F93" s="380" t="str">
        <f>IF(F$3="","",'Evaluator 2'!$V$6)</f>
        <v/>
      </c>
      <c r="G93" s="380" t="str">
        <f>IF(G$3="","",'Evaluator 3'!$V$6)</f>
        <v/>
      </c>
      <c r="H93" s="380" t="str">
        <f>IF(H$3="","",'Evaluator 4'!$V$6)</f>
        <v/>
      </c>
      <c r="I93" s="380" t="str">
        <f>IF(I$3="","",'Evaluator 5'!$V$6)</f>
        <v/>
      </c>
      <c r="J93" s="380" t="str">
        <f>IF(J$3="","",'Evaluator 6'!$V$6)</f>
        <v/>
      </c>
      <c r="K93" s="378" t="e">
        <f t="shared" ref="K93" si="11">SUM(E93:J98)/COUNT(E93:J98)</f>
        <v>#DIV/0!</v>
      </c>
      <c r="L93" s="383" t="e">
        <f>K93*D93*0.1</f>
        <v>#DIV/0!</v>
      </c>
      <c r="M93" s="385" t="s">
        <v>63</v>
      </c>
      <c r="N93" s="358">
        <f>D93</f>
        <v>5</v>
      </c>
      <c r="O93" s="102" t="str">
        <f>$E$3</f>
        <v/>
      </c>
      <c r="P93" s="142">
        <f>'Evaluator 1'!X$6</f>
        <v>0</v>
      </c>
      <c r="Q93" s="406"/>
    </row>
    <row r="94" spans="1:17" s="88" customFormat="1" ht="26.45" customHeight="1" x14ac:dyDescent="0.25">
      <c r="A94" s="99"/>
      <c r="B94" s="363"/>
      <c r="C94" s="359"/>
      <c r="D94" s="388"/>
      <c r="E94" s="390"/>
      <c r="F94" s="381"/>
      <c r="G94" s="381"/>
      <c r="H94" s="381"/>
      <c r="I94" s="381"/>
      <c r="J94" s="381"/>
      <c r="K94" s="382"/>
      <c r="L94" s="383"/>
      <c r="M94" s="385"/>
      <c r="N94" s="358"/>
      <c r="O94" s="103" t="str">
        <f>$F$3</f>
        <v/>
      </c>
      <c r="P94" s="142">
        <f>'Evaluator 2'!X$6</f>
        <v>0</v>
      </c>
      <c r="Q94" s="406"/>
    </row>
    <row r="95" spans="1:17" s="88" customFormat="1" ht="26.45" customHeight="1" x14ac:dyDescent="0.25">
      <c r="A95" s="99"/>
      <c r="B95" s="363"/>
      <c r="C95" s="359"/>
      <c r="D95" s="388"/>
      <c r="E95" s="390"/>
      <c r="F95" s="381"/>
      <c r="G95" s="381"/>
      <c r="H95" s="381"/>
      <c r="I95" s="381"/>
      <c r="J95" s="381"/>
      <c r="K95" s="382"/>
      <c r="L95" s="383"/>
      <c r="M95" s="385"/>
      <c r="N95" s="358"/>
      <c r="O95" s="103" t="str">
        <f>$G$3</f>
        <v/>
      </c>
      <c r="P95" s="142">
        <f>'Evaluator 3'!X$6</f>
        <v>0</v>
      </c>
      <c r="Q95" s="406"/>
    </row>
    <row r="96" spans="1:17" s="88" customFormat="1" ht="26.45" customHeight="1" x14ac:dyDescent="0.25">
      <c r="A96" s="99"/>
      <c r="B96" s="363"/>
      <c r="C96" s="359"/>
      <c r="D96" s="388"/>
      <c r="E96" s="390"/>
      <c r="F96" s="381"/>
      <c r="G96" s="381"/>
      <c r="H96" s="381"/>
      <c r="I96" s="381"/>
      <c r="J96" s="381"/>
      <c r="K96" s="382"/>
      <c r="L96" s="383"/>
      <c r="M96" s="385"/>
      <c r="N96" s="358"/>
      <c r="O96" s="103" t="str">
        <f>$H$3</f>
        <v/>
      </c>
      <c r="P96" s="142">
        <f>'Evaluator 4'!X$6</f>
        <v>0</v>
      </c>
      <c r="Q96" s="406"/>
    </row>
    <row r="97" spans="1:22" s="88" customFormat="1" ht="26.45" customHeight="1" x14ac:dyDescent="0.25">
      <c r="A97" s="99"/>
      <c r="B97" s="363"/>
      <c r="C97" s="359"/>
      <c r="D97" s="388"/>
      <c r="E97" s="390"/>
      <c r="F97" s="381"/>
      <c r="G97" s="381"/>
      <c r="H97" s="381"/>
      <c r="I97" s="381"/>
      <c r="J97" s="381"/>
      <c r="K97" s="382"/>
      <c r="L97" s="383"/>
      <c r="M97" s="385"/>
      <c r="N97" s="358"/>
      <c r="O97" s="103" t="str">
        <f>$I$3</f>
        <v/>
      </c>
      <c r="P97" s="142">
        <f>'Evaluator 5'!X$6</f>
        <v>0</v>
      </c>
      <c r="Q97" s="406"/>
    </row>
    <row r="98" spans="1:22" s="88" customFormat="1" ht="26.45" customHeight="1" thickBot="1" x14ac:dyDescent="0.3">
      <c r="A98" s="99"/>
      <c r="B98" s="364"/>
      <c r="C98" s="360"/>
      <c r="D98" s="370"/>
      <c r="E98" s="373"/>
      <c r="F98" s="376"/>
      <c r="G98" s="376"/>
      <c r="H98" s="376"/>
      <c r="I98" s="376"/>
      <c r="J98" s="376"/>
      <c r="K98" s="379"/>
      <c r="L98" s="384"/>
      <c r="M98" s="386"/>
      <c r="N98" s="361"/>
      <c r="O98" s="159" t="str">
        <f>$J$3</f>
        <v/>
      </c>
      <c r="P98" s="144">
        <f>'Evaluator 6'!X$6</f>
        <v>0</v>
      </c>
      <c r="Q98" s="407"/>
    </row>
    <row r="99" spans="1:22" ht="12" customHeight="1" thickBot="1" x14ac:dyDescent="0.4">
      <c r="C99" s="157"/>
      <c r="E99" s="246"/>
      <c r="F99" s="246"/>
      <c r="G99" s="246"/>
      <c r="H99" s="246"/>
      <c r="I99" s="246"/>
      <c r="J99" s="246"/>
      <c r="K99" s="89"/>
      <c r="R99" s="92"/>
      <c r="S99" s="92"/>
      <c r="T99" s="92"/>
      <c r="U99" s="92"/>
      <c r="V99" s="92"/>
    </row>
    <row r="100" spans="1:22" s="88" customFormat="1" ht="26.45" customHeight="1" x14ac:dyDescent="0.25">
      <c r="A100" s="99"/>
      <c r="B100" s="362" t="str">
        <f>IF(Summary!$B$20="","",Summary!$B$20)</f>
        <v/>
      </c>
      <c r="C100" s="365" t="s">
        <v>55</v>
      </c>
      <c r="D100" s="368">
        <f>Summary!$C$8</f>
        <v>15</v>
      </c>
      <c r="E100" s="371" t="str">
        <f>IF(E$3="","",'Evaluator 1'!$Z$4)</f>
        <v/>
      </c>
      <c r="F100" s="374" t="str">
        <f>IF(F$3="","",'Evaluator 2'!$Z$4)</f>
        <v/>
      </c>
      <c r="G100" s="374" t="str">
        <f>IF(G$3="","",'Evaluator 3'!$Z$4)</f>
        <v/>
      </c>
      <c r="H100" s="374" t="str">
        <f>IF(H$3="","",'Evaluator 4'!$Z$4)</f>
        <v/>
      </c>
      <c r="I100" s="374" t="str">
        <f>IF(I$3="","",'Evaluator 5'!$Z$4)</f>
        <v/>
      </c>
      <c r="J100" s="374" t="str">
        <f>IF(J$3="","",'Evaluator 6'!$Z$4)</f>
        <v/>
      </c>
      <c r="K100" s="377" t="e">
        <f t="shared" ref="K100" si="12">SUM(E100:J105)/COUNT(E100:J105)</f>
        <v>#DIV/0!</v>
      </c>
      <c r="L100" s="400" t="e">
        <f>K100*D100*0.1</f>
        <v>#DIV/0!</v>
      </c>
      <c r="M100" s="401" t="s">
        <v>63</v>
      </c>
      <c r="N100" s="357">
        <f>D100</f>
        <v>15</v>
      </c>
      <c r="O100" s="101" t="str">
        <f>$E$3</f>
        <v/>
      </c>
      <c r="P100" s="145">
        <f>'Evaluator 1'!AB$4</f>
        <v>0</v>
      </c>
      <c r="Q100" s="408"/>
    </row>
    <row r="101" spans="1:22" s="88" customFormat="1" ht="26.45" customHeight="1" x14ac:dyDescent="0.25">
      <c r="A101" s="99"/>
      <c r="B101" s="363"/>
      <c r="C101" s="366"/>
      <c r="D101" s="387"/>
      <c r="E101" s="389"/>
      <c r="F101" s="380"/>
      <c r="G101" s="380"/>
      <c r="H101" s="380"/>
      <c r="I101" s="380"/>
      <c r="J101" s="380"/>
      <c r="K101" s="378"/>
      <c r="L101" s="383"/>
      <c r="M101" s="385"/>
      <c r="N101" s="358"/>
      <c r="O101" s="102" t="str">
        <f>$F$3</f>
        <v/>
      </c>
      <c r="P101" s="142">
        <f>'Evaluator 2'!AB$4</f>
        <v>0</v>
      </c>
      <c r="Q101" s="406"/>
    </row>
    <row r="102" spans="1:22" s="88" customFormat="1" ht="26.45" customHeight="1" x14ac:dyDescent="0.25">
      <c r="A102" s="99"/>
      <c r="B102" s="363"/>
      <c r="C102" s="366"/>
      <c r="D102" s="387"/>
      <c r="E102" s="389"/>
      <c r="F102" s="380"/>
      <c r="G102" s="380"/>
      <c r="H102" s="380"/>
      <c r="I102" s="380"/>
      <c r="J102" s="380"/>
      <c r="K102" s="378"/>
      <c r="L102" s="383"/>
      <c r="M102" s="385"/>
      <c r="N102" s="358"/>
      <c r="O102" s="102" t="str">
        <f>$G$3</f>
        <v/>
      </c>
      <c r="P102" s="142">
        <f>'Evaluator 3'!AB$4</f>
        <v>0</v>
      </c>
      <c r="Q102" s="406"/>
    </row>
    <row r="103" spans="1:22" s="88" customFormat="1" ht="26.45" customHeight="1" x14ac:dyDescent="0.25">
      <c r="A103" s="99"/>
      <c r="B103" s="363"/>
      <c r="C103" s="366"/>
      <c r="D103" s="387"/>
      <c r="E103" s="389"/>
      <c r="F103" s="380"/>
      <c r="G103" s="380"/>
      <c r="H103" s="380"/>
      <c r="I103" s="380"/>
      <c r="J103" s="380"/>
      <c r="K103" s="378"/>
      <c r="L103" s="383"/>
      <c r="M103" s="385"/>
      <c r="N103" s="358"/>
      <c r="O103" s="102" t="str">
        <f>$H$3</f>
        <v/>
      </c>
      <c r="P103" s="142">
        <f>'Evaluator 4'!AB$4</f>
        <v>0</v>
      </c>
      <c r="Q103" s="406"/>
    </row>
    <row r="104" spans="1:22" s="88" customFormat="1" ht="26.45" customHeight="1" x14ac:dyDescent="0.25">
      <c r="A104" s="99"/>
      <c r="B104" s="363"/>
      <c r="C104" s="366"/>
      <c r="D104" s="387"/>
      <c r="E104" s="389"/>
      <c r="F104" s="380"/>
      <c r="G104" s="380"/>
      <c r="H104" s="380"/>
      <c r="I104" s="380"/>
      <c r="J104" s="380"/>
      <c r="K104" s="378"/>
      <c r="L104" s="383"/>
      <c r="M104" s="385"/>
      <c r="N104" s="358"/>
      <c r="O104" s="102" t="str">
        <f>$I$3</f>
        <v/>
      </c>
      <c r="P104" s="142">
        <f>'Evaluator 5'!AB$4</f>
        <v>0</v>
      </c>
      <c r="Q104" s="406"/>
    </row>
    <row r="105" spans="1:22" s="88" customFormat="1" ht="26.45" customHeight="1" thickBot="1" x14ac:dyDescent="0.3">
      <c r="A105" s="99"/>
      <c r="B105" s="363"/>
      <c r="C105" s="366"/>
      <c r="D105" s="391"/>
      <c r="E105" s="409"/>
      <c r="F105" s="392"/>
      <c r="G105" s="392"/>
      <c r="H105" s="392"/>
      <c r="I105" s="392"/>
      <c r="J105" s="392"/>
      <c r="K105" s="393"/>
      <c r="L105" s="383"/>
      <c r="M105" s="385"/>
      <c r="N105" s="358"/>
      <c r="O105" s="151" t="str">
        <f>$J$3</f>
        <v/>
      </c>
      <c r="P105" s="156">
        <f>'Evaluator 6'!AB$4</f>
        <v>0</v>
      </c>
      <c r="Q105" s="406"/>
    </row>
    <row r="106" spans="1:22" s="88" customFormat="1" ht="26.45" customHeight="1" x14ac:dyDescent="0.25">
      <c r="A106" s="99"/>
      <c r="B106" s="363"/>
      <c r="C106" s="367" t="s">
        <v>56</v>
      </c>
      <c r="D106" s="368">
        <f>Summary!$C$9</f>
        <v>10</v>
      </c>
      <c r="E106" s="371" t="str">
        <f>IF(E$3="","",'Evaluator 1'!$Z$5)</f>
        <v/>
      </c>
      <c r="F106" s="374" t="str">
        <f>IF(F$3="","",'Evaluator 2'!$Z$5)</f>
        <v/>
      </c>
      <c r="G106" s="374" t="str">
        <f>IF(G$3="","",'Evaluator 3'!$Z$5)</f>
        <v/>
      </c>
      <c r="H106" s="374" t="str">
        <f>IF(H$3="","",'Evaluator 4'!$Z$5)</f>
        <v/>
      </c>
      <c r="I106" s="374" t="str">
        <f>IF(I$3="","",'Evaluator 5'!$Z$5)</f>
        <v/>
      </c>
      <c r="J106" s="374" t="str">
        <f>IF(J$3="","",'Evaluator 6'!$Z$5)</f>
        <v/>
      </c>
      <c r="K106" s="377" t="e">
        <f t="shared" ref="K106" si="13">SUM(E106:J111)/COUNT(E106:J111)</f>
        <v>#DIV/0!</v>
      </c>
      <c r="L106" s="400" t="e">
        <f>K106*D106*0.1</f>
        <v>#DIV/0!</v>
      </c>
      <c r="M106" s="401" t="s">
        <v>63</v>
      </c>
      <c r="N106" s="357">
        <f>D106</f>
        <v>10</v>
      </c>
      <c r="O106" s="150" t="str">
        <f>$E$3</f>
        <v/>
      </c>
      <c r="P106" s="145">
        <f>'Evaluator 1'!AB$5</f>
        <v>0</v>
      </c>
      <c r="Q106" s="408"/>
    </row>
    <row r="107" spans="1:22" s="88" customFormat="1" ht="26.45" customHeight="1" x14ac:dyDescent="0.25">
      <c r="A107" s="99"/>
      <c r="B107" s="363"/>
      <c r="C107" s="359"/>
      <c r="D107" s="369"/>
      <c r="E107" s="372"/>
      <c r="F107" s="375"/>
      <c r="G107" s="375"/>
      <c r="H107" s="375"/>
      <c r="I107" s="375"/>
      <c r="J107" s="375"/>
      <c r="K107" s="405"/>
      <c r="L107" s="383"/>
      <c r="M107" s="385"/>
      <c r="N107" s="358"/>
      <c r="O107" s="103" t="str">
        <f>$F$3</f>
        <v/>
      </c>
      <c r="P107" s="143">
        <f>'Evaluator 2'!AB$5</f>
        <v>0</v>
      </c>
      <c r="Q107" s="406"/>
    </row>
    <row r="108" spans="1:22" s="88" customFormat="1" ht="26.45" customHeight="1" x14ac:dyDescent="0.25">
      <c r="A108" s="99"/>
      <c r="B108" s="363"/>
      <c r="C108" s="359"/>
      <c r="D108" s="369"/>
      <c r="E108" s="372"/>
      <c r="F108" s="375"/>
      <c r="G108" s="375"/>
      <c r="H108" s="375"/>
      <c r="I108" s="375"/>
      <c r="J108" s="375"/>
      <c r="K108" s="405"/>
      <c r="L108" s="383"/>
      <c r="M108" s="385"/>
      <c r="N108" s="358"/>
      <c r="O108" s="103" t="str">
        <f>$G$3</f>
        <v/>
      </c>
      <c r="P108" s="143">
        <f>'Evaluator 3'!AB$5</f>
        <v>0</v>
      </c>
      <c r="Q108" s="406"/>
    </row>
    <row r="109" spans="1:22" s="88" customFormat="1" ht="26.45" customHeight="1" x14ac:dyDescent="0.25">
      <c r="A109" s="99"/>
      <c r="B109" s="363"/>
      <c r="C109" s="359"/>
      <c r="D109" s="369"/>
      <c r="E109" s="372"/>
      <c r="F109" s="375"/>
      <c r="G109" s="375"/>
      <c r="H109" s="375"/>
      <c r="I109" s="375"/>
      <c r="J109" s="375"/>
      <c r="K109" s="405"/>
      <c r="L109" s="383"/>
      <c r="M109" s="385"/>
      <c r="N109" s="358"/>
      <c r="O109" s="103" t="str">
        <f>$H$3</f>
        <v/>
      </c>
      <c r="P109" s="143">
        <f>'Evaluator 4'!AB$5</f>
        <v>0</v>
      </c>
      <c r="Q109" s="406"/>
    </row>
    <row r="110" spans="1:22" s="88" customFormat="1" ht="26.45" customHeight="1" x14ac:dyDescent="0.25">
      <c r="A110" s="99"/>
      <c r="B110" s="363"/>
      <c r="C110" s="359"/>
      <c r="D110" s="369"/>
      <c r="E110" s="372"/>
      <c r="F110" s="375"/>
      <c r="G110" s="375"/>
      <c r="H110" s="375"/>
      <c r="I110" s="375"/>
      <c r="J110" s="375"/>
      <c r="K110" s="405"/>
      <c r="L110" s="383"/>
      <c r="M110" s="385"/>
      <c r="N110" s="358"/>
      <c r="O110" s="103" t="str">
        <f>$I$3</f>
        <v/>
      </c>
      <c r="P110" s="143">
        <f>'Evaluator 5'!AB$5</f>
        <v>0</v>
      </c>
      <c r="Q110" s="406"/>
    </row>
    <row r="111" spans="1:22" s="88" customFormat="1" ht="26.45" customHeight="1" thickBot="1" x14ac:dyDescent="0.3">
      <c r="A111" s="99"/>
      <c r="B111" s="363"/>
      <c r="C111" s="360"/>
      <c r="D111" s="370"/>
      <c r="E111" s="373"/>
      <c r="F111" s="376"/>
      <c r="G111" s="376"/>
      <c r="H111" s="376"/>
      <c r="I111" s="376"/>
      <c r="J111" s="376"/>
      <c r="K111" s="379"/>
      <c r="L111" s="384"/>
      <c r="M111" s="386"/>
      <c r="N111" s="361"/>
      <c r="O111" s="149" t="str">
        <f>$J$3</f>
        <v/>
      </c>
      <c r="P111" s="144">
        <f>'Evaluator 6'!AB$5</f>
        <v>0</v>
      </c>
      <c r="Q111" s="407"/>
    </row>
    <row r="112" spans="1:22" s="88" customFormat="1" ht="26.45" customHeight="1" x14ac:dyDescent="0.25">
      <c r="A112" s="99"/>
      <c r="B112" s="363"/>
      <c r="C112" s="359" t="s">
        <v>57</v>
      </c>
      <c r="D112" s="387">
        <f>Summary!$C$10</f>
        <v>5</v>
      </c>
      <c r="E112" s="389" t="str">
        <f>IF(E$3="","",'Evaluator 1'!$Z$6)</f>
        <v/>
      </c>
      <c r="F112" s="380" t="str">
        <f>IF(F$3="","",'Evaluator 2'!$Z$6)</f>
        <v/>
      </c>
      <c r="G112" s="380" t="str">
        <f>IF(G$3="","",'Evaluator 3'!$Z$6)</f>
        <v/>
      </c>
      <c r="H112" s="380" t="str">
        <f>IF(H$3="","",'Evaluator 4'!$Z$6)</f>
        <v/>
      </c>
      <c r="I112" s="380" t="str">
        <f>IF(I$3="","",'Evaluator 5'!$Z$6)</f>
        <v/>
      </c>
      <c r="J112" s="380" t="str">
        <f>IF(J$3="","",'Evaluator 6'!$Z$6)</f>
        <v/>
      </c>
      <c r="K112" s="378" t="e">
        <f t="shared" ref="K112" si="14">SUM(E112:J117)/COUNT(E112:J117)</f>
        <v>#DIV/0!</v>
      </c>
      <c r="L112" s="383" t="e">
        <f>K112*D112*0.1</f>
        <v>#DIV/0!</v>
      </c>
      <c r="M112" s="385" t="s">
        <v>63</v>
      </c>
      <c r="N112" s="358">
        <f>D112</f>
        <v>5</v>
      </c>
      <c r="O112" s="102" t="str">
        <f>$E$3</f>
        <v/>
      </c>
      <c r="P112" s="142">
        <f>'Evaluator 1'!AB$6</f>
        <v>0</v>
      </c>
      <c r="Q112" s="406"/>
    </row>
    <row r="113" spans="1:17" s="88" customFormat="1" ht="26.45" customHeight="1" x14ac:dyDescent="0.25">
      <c r="A113" s="99"/>
      <c r="B113" s="363"/>
      <c r="C113" s="359"/>
      <c r="D113" s="388"/>
      <c r="E113" s="390"/>
      <c r="F113" s="381"/>
      <c r="G113" s="381"/>
      <c r="H113" s="381"/>
      <c r="I113" s="381"/>
      <c r="J113" s="381"/>
      <c r="K113" s="382"/>
      <c r="L113" s="383"/>
      <c r="M113" s="385"/>
      <c r="N113" s="358"/>
      <c r="O113" s="103" t="str">
        <f>$F$3</f>
        <v/>
      </c>
      <c r="P113" s="142">
        <f>'Evaluator 2'!AB$6</f>
        <v>0</v>
      </c>
      <c r="Q113" s="406"/>
    </row>
    <row r="114" spans="1:17" s="88" customFormat="1" ht="26.45" customHeight="1" x14ac:dyDescent="0.25">
      <c r="A114" s="99"/>
      <c r="B114" s="363"/>
      <c r="C114" s="359"/>
      <c r="D114" s="388"/>
      <c r="E114" s="390"/>
      <c r="F114" s="381"/>
      <c r="G114" s="381"/>
      <c r="H114" s="381"/>
      <c r="I114" s="381"/>
      <c r="J114" s="381"/>
      <c r="K114" s="382"/>
      <c r="L114" s="383"/>
      <c r="M114" s="385"/>
      <c r="N114" s="358"/>
      <c r="O114" s="103" t="str">
        <f>$G$3</f>
        <v/>
      </c>
      <c r="P114" s="142">
        <f>'Evaluator 3'!AB$6</f>
        <v>0</v>
      </c>
      <c r="Q114" s="406"/>
    </row>
    <row r="115" spans="1:17" s="88" customFormat="1" ht="26.45" customHeight="1" x14ac:dyDescent="0.25">
      <c r="A115" s="99"/>
      <c r="B115" s="363"/>
      <c r="C115" s="359"/>
      <c r="D115" s="388"/>
      <c r="E115" s="390"/>
      <c r="F115" s="381"/>
      <c r="G115" s="381"/>
      <c r="H115" s="381"/>
      <c r="I115" s="381"/>
      <c r="J115" s="381"/>
      <c r="K115" s="382"/>
      <c r="L115" s="383"/>
      <c r="M115" s="385"/>
      <c r="N115" s="358"/>
      <c r="O115" s="103" t="str">
        <f>$H$3</f>
        <v/>
      </c>
      <c r="P115" s="142">
        <f>'Evaluator 4'!AB$6</f>
        <v>0</v>
      </c>
      <c r="Q115" s="406"/>
    </row>
    <row r="116" spans="1:17" s="88" customFormat="1" ht="26.45" customHeight="1" x14ac:dyDescent="0.25">
      <c r="A116" s="99"/>
      <c r="B116" s="363"/>
      <c r="C116" s="359"/>
      <c r="D116" s="388"/>
      <c r="E116" s="390"/>
      <c r="F116" s="381"/>
      <c r="G116" s="381"/>
      <c r="H116" s="381"/>
      <c r="I116" s="381"/>
      <c r="J116" s="381"/>
      <c r="K116" s="382"/>
      <c r="L116" s="383"/>
      <c r="M116" s="385"/>
      <c r="N116" s="358"/>
      <c r="O116" s="103" t="str">
        <f>$I$3</f>
        <v/>
      </c>
      <c r="P116" s="142">
        <f>'Evaluator 5'!AB$6</f>
        <v>0</v>
      </c>
      <c r="Q116" s="406"/>
    </row>
    <row r="117" spans="1:17" s="88" customFormat="1" ht="26.45" customHeight="1" thickBot="1" x14ac:dyDescent="0.3">
      <c r="A117" s="99"/>
      <c r="B117" s="364"/>
      <c r="C117" s="360"/>
      <c r="D117" s="370"/>
      <c r="E117" s="373"/>
      <c r="F117" s="376"/>
      <c r="G117" s="376"/>
      <c r="H117" s="376"/>
      <c r="I117" s="376"/>
      <c r="J117" s="376"/>
      <c r="K117" s="379"/>
      <c r="L117" s="384"/>
      <c r="M117" s="386"/>
      <c r="N117" s="361"/>
      <c r="O117" s="159" t="str">
        <f>$J$3</f>
        <v/>
      </c>
      <c r="P117" s="144">
        <f>'Evaluator 6'!AB$6</f>
        <v>0</v>
      </c>
      <c r="Q117" s="407"/>
    </row>
    <row r="118" spans="1:17" ht="12" customHeight="1" thickBot="1" x14ac:dyDescent="0.4">
      <c r="C118" s="157"/>
      <c r="E118" s="246"/>
      <c r="F118" s="246"/>
      <c r="G118" s="246"/>
      <c r="H118" s="246"/>
      <c r="I118" s="246"/>
      <c r="J118" s="246"/>
    </row>
    <row r="119" spans="1:17" s="88" customFormat="1" ht="26.45" customHeight="1" x14ac:dyDescent="0.25">
      <c r="A119" s="99"/>
      <c r="B119" s="362" t="str">
        <f>IF(Summary!$B$21="","",Summary!$B$21)</f>
        <v/>
      </c>
      <c r="C119" s="365" t="s">
        <v>55</v>
      </c>
      <c r="D119" s="368">
        <f>Summary!$C$8</f>
        <v>15</v>
      </c>
      <c r="E119" s="371" t="str">
        <f>IF(E$3="","",'Evaluator 1'!$AD$4)</f>
        <v/>
      </c>
      <c r="F119" s="374" t="str">
        <f>IF(F$3="","",'Evaluator 2'!$AD$4)</f>
        <v/>
      </c>
      <c r="G119" s="374" t="str">
        <f>IF(G$3="","",'Evaluator 3'!$AD$4)</f>
        <v/>
      </c>
      <c r="H119" s="374" t="str">
        <f>IF(H$3="","",'Evaluator 4'!$AD$4)</f>
        <v/>
      </c>
      <c r="I119" s="374" t="str">
        <f>IF(I$3="","",'Evaluator 5'!$AD$4)</f>
        <v/>
      </c>
      <c r="J119" s="374" t="str">
        <f>IF(J$3="","",'Evaluator 6'!$AD$4)</f>
        <v/>
      </c>
      <c r="K119" s="377" t="e">
        <f t="shared" ref="K119" si="15">SUM(E119:J124)/COUNT(E119:J124)</f>
        <v>#DIV/0!</v>
      </c>
      <c r="L119" s="400" t="e">
        <f>K119*D119*0.1</f>
        <v>#DIV/0!</v>
      </c>
      <c r="M119" s="401" t="s">
        <v>63</v>
      </c>
      <c r="N119" s="357">
        <f>D119</f>
        <v>15</v>
      </c>
      <c r="O119" s="101" t="str">
        <f>$E$3</f>
        <v/>
      </c>
      <c r="P119" s="145">
        <f>'Evaluator 1'!AF$4</f>
        <v>0</v>
      </c>
      <c r="Q119" s="408"/>
    </row>
    <row r="120" spans="1:17" s="88" customFormat="1" ht="26.45" customHeight="1" x14ac:dyDescent="0.25">
      <c r="A120" s="99"/>
      <c r="B120" s="363"/>
      <c r="C120" s="366"/>
      <c r="D120" s="387"/>
      <c r="E120" s="389"/>
      <c r="F120" s="380"/>
      <c r="G120" s="380"/>
      <c r="H120" s="380"/>
      <c r="I120" s="380"/>
      <c r="J120" s="380"/>
      <c r="K120" s="378"/>
      <c r="L120" s="383"/>
      <c r="M120" s="385"/>
      <c r="N120" s="358"/>
      <c r="O120" s="102" t="str">
        <f>$F$3</f>
        <v/>
      </c>
      <c r="P120" s="142">
        <f>'Evaluator 2'!AF$4</f>
        <v>0</v>
      </c>
      <c r="Q120" s="406"/>
    </row>
    <row r="121" spans="1:17" s="88" customFormat="1" ht="26.45" customHeight="1" x14ac:dyDescent="0.25">
      <c r="A121" s="99"/>
      <c r="B121" s="363"/>
      <c r="C121" s="366"/>
      <c r="D121" s="387"/>
      <c r="E121" s="389"/>
      <c r="F121" s="380"/>
      <c r="G121" s="380"/>
      <c r="H121" s="380"/>
      <c r="I121" s="380"/>
      <c r="J121" s="380"/>
      <c r="K121" s="378"/>
      <c r="L121" s="383"/>
      <c r="M121" s="385"/>
      <c r="N121" s="358"/>
      <c r="O121" s="102" t="str">
        <f>$G$3</f>
        <v/>
      </c>
      <c r="P121" s="142">
        <f>'Evaluator 3'!AF$4</f>
        <v>0</v>
      </c>
      <c r="Q121" s="406"/>
    </row>
    <row r="122" spans="1:17" s="88" customFormat="1" ht="26.45" customHeight="1" x14ac:dyDescent="0.25">
      <c r="A122" s="99"/>
      <c r="B122" s="363"/>
      <c r="C122" s="366"/>
      <c r="D122" s="387"/>
      <c r="E122" s="389"/>
      <c r="F122" s="380"/>
      <c r="G122" s="380"/>
      <c r="H122" s="380"/>
      <c r="I122" s="380"/>
      <c r="J122" s="380"/>
      <c r="K122" s="378"/>
      <c r="L122" s="383"/>
      <c r="M122" s="385"/>
      <c r="N122" s="358"/>
      <c r="O122" s="102" t="str">
        <f>$H$3</f>
        <v/>
      </c>
      <c r="P122" s="142">
        <f>'Evaluator 4'!AF$4</f>
        <v>0</v>
      </c>
      <c r="Q122" s="406"/>
    </row>
    <row r="123" spans="1:17" s="88" customFormat="1" ht="26.45" customHeight="1" x14ac:dyDescent="0.25">
      <c r="A123" s="99"/>
      <c r="B123" s="363"/>
      <c r="C123" s="366"/>
      <c r="D123" s="387"/>
      <c r="E123" s="389"/>
      <c r="F123" s="380"/>
      <c r="G123" s="380"/>
      <c r="H123" s="380"/>
      <c r="I123" s="380"/>
      <c r="J123" s="380"/>
      <c r="K123" s="378"/>
      <c r="L123" s="383"/>
      <c r="M123" s="385"/>
      <c r="N123" s="358"/>
      <c r="O123" s="102" t="str">
        <f>$I$3</f>
        <v/>
      </c>
      <c r="P123" s="142">
        <f>'Evaluator 5'!AF$4</f>
        <v>0</v>
      </c>
      <c r="Q123" s="406"/>
    </row>
    <row r="124" spans="1:17" s="88" customFormat="1" ht="26.45" customHeight="1" thickBot="1" x14ac:dyDescent="0.3">
      <c r="A124" s="99"/>
      <c r="B124" s="363"/>
      <c r="C124" s="413"/>
      <c r="D124" s="370"/>
      <c r="E124" s="373"/>
      <c r="F124" s="376"/>
      <c r="G124" s="376"/>
      <c r="H124" s="376"/>
      <c r="I124" s="376"/>
      <c r="J124" s="376"/>
      <c r="K124" s="379"/>
      <c r="L124" s="384"/>
      <c r="M124" s="386"/>
      <c r="N124" s="361"/>
      <c r="O124" s="149" t="str">
        <f>$J$3</f>
        <v/>
      </c>
      <c r="P124" s="144">
        <f>'Evaluator 6'!AF$4</f>
        <v>0</v>
      </c>
      <c r="Q124" s="407"/>
    </row>
    <row r="125" spans="1:17" s="88" customFormat="1" ht="26.45" customHeight="1" x14ac:dyDescent="0.25">
      <c r="A125" s="99"/>
      <c r="B125" s="363"/>
      <c r="C125" s="367" t="s">
        <v>56</v>
      </c>
      <c r="D125" s="368">
        <f>Summary!$C$9</f>
        <v>10</v>
      </c>
      <c r="E125" s="371" t="str">
        <f>IF(E$3="","",'Evaluator 1'!$AD$5)</f>
        <v/>
      </c>
      <c r="F125" s="374" t="str">
        <f>IF(F$3="","",'Evaluator 2'!$AD$5)</f>
        <v/>
      </c>
      <c r="G125" s="374" t="str">
        <f>IF(G$3="","",'Evaluator 3'!$AD$5)</f>
        <v/>
      </c>
      <c r="H125" s="374" t="str">
        <f>IF(H$3="","",'Evaluator 4'!$AD$5)</f>
        <v/>
      </c>
      <c r="I125" s="374" t="str">
        <f>IF(I$3="","",'Evaluator 5'!$AD$5)</f>
        <v/>
      </c>
      <c r="J125" s="374" t="str">
        <f>IF(J$3="","",'Evaluator 6'!$AD$5)</f>
        <v/>
      </c>
      <c r="K125" s="377" t="e">
        <f t="shared" ref="K125" si="16">SUM(E125:J130)/COUNT(E125:J130)</f>
        <v>#DIV/0!</v>
      </c>
      <c r="L125" s="400" t="e">
        <f>K125*D125*0.1</f>
        <v>#DIV/0!</v>
      </c>
      <c r="M125" s="401" t="s">
        <v>63</v>
      </c>
      <c r="N125" s="357">
        <f>D125</f>
        <v>10</v>
      </c>
      <c r="O125" s="150" t="str">
        <f>$E$3</f>
        <v/>
      </c>
      <c r="P125" s="145">
        <f>'Evaluator 1'!AF$5</f>
        <v>0</v>
      </c>
      <c r="Q125" s="408"/>
    </row>
    <row r="126" spans="1:17" s="88" customFormat="1" ht="26.45" customHeight="1" x14ac:dyDescent="0.25">
      <c r="A126" s="99"/>
      <c r="B126" s="363"/>
      <c r="C126" s="359"/>
      <c r="D126" s="369"/>
      <c r="E126" s="372"/>
      <c r="F126" s="375"/>
      <c r="G126" s="375"/>
      <c r="H126" s="375"/>
      <c r="I126" s="375"/>
      <c r="J126" s="375"/>
      <c r="K126" s="405"/>
      <c r="L126" s="383"/>
      <c r="M126" s="385"/>
      <c r="N126" s="358"/>
      <c r="O126" s="103" t="str">
        <f>$F$3</f>
        <v/>
      </c>
      <c r="P126" s="143">
        <f>'Evaluator 2'!AF$5</f>
        <v>0</v>
      </c>
      <c r="Q126" s="406"/>
    </row>
    <row r="127" spans="1:17" s="88" customFormat="1" ht="26.45" customHeight="1" x14ac:dyDescent="0.25">
      <c r="A127" s="99"/>
      <c r="B127" s="363"/>
      <c r="C127" s="359"/>
      <c r="D127" s="369"/>
      <c r="E127" s="372"/>
      <c r="F127" s="375"/>
      <c r="G127" s="375"/>
      <c r="H127" s="375"/>
      <c r="I127" s="375"/>
      <c r="J127" s="375"/>
      <c r="K127" s="405"/>
      <c r="L127" s="383"/>
      <c r="M127" s="385"/>
      <c r="N127" s="358"/>
      <c r="O127" s="103" t="str">
        <f>$G$3</f>
        <v/>
      </c>
      <c r="P127" s="143">
        <f>'Evaluator 3'!AF$5</f>
        <v>0</v>
      </c>
      <c r="Q127" s="406"/>
    </row>
    <row r="128" spans="1:17" s="88" customFormat="1" ht="26.45" customHeight="1" x14ac:dyDescent="0.25">
      <c r="A128" s="99"/>
      <c r="B128" s="363"/>
      <c r="C128" s="359"/>
      <c r="D128" s="369"/>
      <c r="E128" s="372"/>
      <c r="F128" s="375"/>
      <c r="G128" s="375"/>
      <c r="H128" s="375"/>
      <c r="I128" s="375"/>
      <c r="J128" s="375"/>
      <c r="K128" s="405"/>
      <c r="L128" s="383"/>
      <c r="M128" s="385"/>
      <c r="N128" s="358"/>
      <c r="O128" s="103" t="str">
        <f>$H$3</f>
        <v/>
      </c>
      <c r="P128" s="143">
        <f>'Evaluator 4'!AF$5</f>
        <v>0</v>
      </c>
      <c r="Q128" s="406"/>
    </row>
    <row r="129" spans="1:22" s="88" customFormat="1" ht="26.45" customHeight="1" x14ac:dyDescent="0.25">
      <c r="A129" s="99"/>
      <c r="B129" s="363"/>
      <c r="C129" s="359"/>
      <c r="D129" s="369"/>
      <c r="E129" s="372"/>
      <c r="F129" s="375"/>
      <c r="G129" s="375"/>
      <c r="H129" s="375"/>
      <c r="I129" s="375"/>
      <c r="J129" s="375"/>
      <c r="K129" s="405"/>
      <c r="L129" s="383"/>
      <c r="M129" s="385"/>
      <c r="N129" s="358"/>
      <c r="O129" s="103" t="str">
        <f>$I$3</f>
        <v/>
      </c>
      <c r="P129" s="143">
        <f>'Evaluator 5'!AF$5</f>
        <v>0</v>
      </c>
      <c r="Q129" s="406"/>
    </row>
    <row r="130" spans="1:22" s="88" customFormat="1" ht="26.45" customHeight="1" thickBot="1" x14ac:dyDescent="0.3">
      <c r="A130" s="99"/>
      <c r="B130" s="363"/>
      <c r="C130" s="360"/>
      <c r="D130" s="370"/>
      <c r="E130" s="373"/>
      <c r="F130" s="376"/>
      <c r="G130" s="376"/>
      <c r="H130" s="376"/>
      <c r="I130" s="376"/>
      <c r="J130" s="376"/>
      <c r="K130" s="379"/>
      <c r="L130" s="384"/>
      <c r="M130" s="386"/>
      <c r="N130" s="361"/>
      <c r="O130" s="149" t="str">
        <f>$J$3</f>
        <v/>
      </c>
      <c r="P130" s="144">
        <f>'Evaluator 6'!AF$5</f>
        <v>0</v>
      </c>
      <c r="Q130" s="407"/>
    </row>
    <row r="131" spans="1:22" s="88" customFormat="1" ht="26.45" customHeight="1" x14ac:dyDescent="0.25">
      <c r="A131" s="99"/>
      <c r="B131" s="363"/>
      <c r="C131" s="359" t="s">
        <v>57</v>
      </c>
      <c r="D131" s="387">
        <f>Summary!$C$10</f>
        <v>5</v>
      </c>
      <c r="E131" s="389" t="str">
        <f>IF(E$3="","",'Evaluator 1'!$AD$6)</f>
        <v/>
      </c>
      <c r="F131" s="380" t="str">
        <f>IF(F$3="","",'Evaluator 2'!$AD$6)</f>
        <v/>
      </c>
      <c r="G131" s="380" t="str">
        <f>IF(G$3="","",'Evaluator 3'!$AD$6)</f>
        <v/>
      </c>
      <c r="H131" s="380" t="str">
        <f>IF(H$3="","",'Evaluator 4'!$AD$6)</f>
        <v/>
      </c>
      <c r="I131" s="380" t="str">
        <f>IF(I$3="","",'Evaluator 5'!$AD$6)</f>
        <v/>
      </c>
      <c r="J131" s="380" t="str">
        <f>IF(J$3="","",'Evaluator 6'!$AD$6)</f>
        <v/>
      </c>
      <c r="K131" s="378" t="e">
        <f t="shared" ref="K131" si="17">SUM(E131:J136)/COUNT(E131:J136)</f>
        <v>#DIV/0!</v>
      </c>
      <c r="L131" s="383" t="e">
        <f>K131*D131*0.1</f>
        <v>#DIV/0!</v>
      </c>
      <c r="M131" s="385" t="s">
        <v>63</v>
      </c>
      <c r="N131" s="358">
        <f>D131</f>
        <v>5</v>
      </c>
      <c r="O131" s="102" t="str">
        <f>$E$3</f>
        <v/>
      </c>
      <c r="P131" s="142">
        <f>'Evaluator 1'!AF$6</f>
        <v>0</v>
      </c>
      <c r="Q131" s="406"/>
    </row>
    <row r="132" spans="1:22" s="88" customFormat="1" ht="26.45" customHeight="1" x14ac:dyDescent="0.25">
      <c r="A132" s="99"/>
      <c r="B132" s="363"/>
      <c r="C132" s="359"/>
      <c r="D132" s="388"/>
      <c r="E132" s="390"/>
      <c r="F132" s="381"/>
      <c r="G132" s="381"/>
      <c r="H132" s="381"/>
      <c r="I132" s="381"/>
      <c r="J132" s="381"/>
      <c r="K132" s="382"/>
      <c r="L132" s="383"/>
      <c r="M132" s="385"/>
      <c r="N132" s="358"/>
      <c r="O132" s="103" t="str">
        <f>$F$3</f>
        <v/>
      </c>
      <c r="P132" s="142">
        <f>'Evaluator 2'!AF$6</f>
        <v>0</v>
      </c>
      <c r="Q132" s="406"/>
    </row>
    <row r="133" spans="1:22" s="88" customFormat="1" ht="26.45" customHeight="1" x14ac:dyDescent="0.25">
      <c r="A133" s="99"/>
      <c r="B133" s="363"/>
      <c r="C133" s="359"/>
      <c r="D133" s="388"/>
      <c r="E133" s="390"/>
      <c r="F133" s="381"/>
      <c r="G133" s="381"/>
      <c r="H133" s="381"/>
      <c r="I133" s="381"/>
      <c r="J133" s="381"/>
      <c r="K133" s="382"/>
      <c r="L133" s="383"/>
      <c r="M133" s="385"/>
      <c r="N133" s="358"/>
      <c r="O133" s="103" t="str">
        <f>$G$3</f>
        <v/>
      </c>
      <c r="P133" s="142">
        <f>'Evaluator 3'!AF$6</f>
        <v>0</v>
      </c>
      <c r="Q133" s="406"/>
    </row>
    <row r="134" spans="1:22" s="88" customFormat="1" ht="26.45" customHeight="1" x14ac:dyDescent="0.25">
      <c r="A134" s="99"/>
      <c r="B134" s="363"/>
      <c r="C134" s="359"/>
      <c r="D134" s="388"/>
      <c r="E134" s="390"/>
      <c r="F134" s="381"/>
      <c r="G134" s="381"/>
      <c r="H134" s="381"/>
      <c r="I134" s="381"/>
      <c r="J134" s="381"/>
      <c r="K134" s="382"/>
      <c r="L134" s="383"/>
      <c r="M134" s="385"/>
      <c r="N134" s="358"/>
      <c r="O134" s="103" t="str">
        <f>$H$3</f>
        <v/>
      </c>
      <c r="P134" s="142">
        <f>'Evaluator 4'!AF$6</f>
        <v>0</v>
      </c>
      <c r="Q134" s="406"/>
    </row>
    <row r="135" spans="1:22" s="88" customFormat="1" ht="26.45" customHeight="1" x14ac:dyDescent="0.25">
      <c r="A135" s="99"/>
      <c r="B135" s="363"/>
      <c r="C135" s="359"/>
      <c r="D135" s="388"/>
      <c r="E135" s="390"/>
      <c r="F135" s="381"/>
      <c r="G135" s="381"/>
      <c r="H135" s="381"/>
      <c r="I135" s="381"/>
      <c r="J135" s="381"/>
      <c r="K135" s="382"/>
      <c r="L135" s="383"/>
      <c r="M135" s="385"/>
      <c r="N135" s="358"/>
      <c r="O135" s="103" t="str">
        <f>$I$3</f>
        <v/>
      </c>
      <c r="P135" s="142">
        <f>'Evaluator 5'!AF$6</f>
        <v>0</v>
      </c>
      <c r="Q135" s="406"/>
    </row>
    <row r="136" spans="1:22" s="88" customFormat="1" ht="26.45" customHeight="1" thickBot="1" x14ac:dyDescent="0.3">
      <c r="A136" s="99"/>
      <c r="B136" s="364"/>
      <c r="C136" s="360"/>
      <c r="D136" s="370"/>
      <c r="E136" s="373"/>
      <c r="F136" s="376"/>
      <c r="G136" s="376"/>
      <c r="H136" s="376"/>
      <c r="I136" s="376"/>
      <c r="J136" s="376"/>
      <c r="K136" s="379"/>
      <c r="L136" s="384"/>
      <c r="M136" s="386"/>
      <c r="N136" s="361"/>
      <c r="O136" s="159" t="str">
        <f>$J$3</f>
        <v/>
      </c>
      <c r="P136" s="144">
        <f>'Evaluator 6'!AF$6</f>
        <v>0</v>
      </c>
      <c r="Q136" s="407"/>
    </row>
    <row r="137" spans="1:22" ht="12" customHeight="1" thickBot="1" x14ac:dyDescent="0.4">
      <c r="C137" s="157"/>
      <c r="E137" s="246"/>
      <c r="F137" s="246"/>
      <c r="G137" s="246"/>
      <c r="H137" s="246"/>
      <c r="I137" s="246"/>
      <c r="J137" s="246"/>
      <c r="K137" s="89"/>
      <c r="R137" s="92"/>
      <c r="S137" s="92"/>
      <c r="T137" s="92"/>
      <c r="U137" s="92"/>
      <c r="V137" s="92"/>
    </row>
    <row r="138" spans="1:22" s="88" customFormat="1" ht="26.45" customHeight="1" x14ac:dyDescent="0.25">
      <c r="A138" s="99"/>
      <c r="B138" s="362" t="str">
        <f>IF(Summary!$B$22="","",Summary!$B$22)</f>
        <v/>
      </c>
      <c r="C138" s="365" t="s">
        <v>55</v>
      </c>
      <c r="D138" s="368">
        <f>Summary!$C$8</f>
        <v>15</v>
      </c>
      <c r="E138" s="371" t="str">
        <f>IF(E$3="","",'Evaluator 1'!$AH$4)</f>
        <v/>
      </c>
      <c r="F138" s="374" t="str">
        <f>IF(F$3="","",'Evaluator 2'!$AH$4)</f>
        <v/>
      </c>
      <c r="G138" s="374" t="str">
        <f>IF(G$3="","",'Evaluator 3'!$AH$4)</f>
        <v/>
      </c>
      <c r="H138" s="374" t="str">
        <f>IF(H$3="","",'Evaluator 4'!$AH$4)</f>
        <v/>
      </c>
      <c r="I138" s="374" t="str">
        <f>IF(I$3="","",'Evaluator 5'!$AH$4)</f>
        <v/>
      </c>
      <c r="J138" s="374" t="str">
        <f>IF(J$3="","",'Evaluator 6'!$AH$4)</f>
        <v/>
      </c>
      <c r="K138" s="377" t="e">
        <f t="shared" ref="K138" si="18">SUM(E138:J143)/COUNT(E138:J143)</f>
        <v>#DIV/0!</v>
      </c>
      <c r="L138" s="400" t="e">
        <f>K138*D138*0.1</f>
        <v>#DIV/0!</v>
      </c>
      <c r="M138" s="401" t="s">
        <v>63</v>
      </c>
      <c r="N138" s="357">
        <f>D138</f>
        <v>15</v>
      </c>
      <c r="O138" s="101" t="str">
        <f>$E$3</f>
        <v/>
      </c>
      <c r="P138" s="145">
        <f>'Evaluator 1'!AJ$4</f>
        <v>0</v>
      </c>
      <c r="Q138" s="408"/>
    </row>
    <row r="139" spans="1:22" s="88" customFormat="1" ht="26.45" customHeight="1" x14ac:dyDescent="0.25">
      <c r="A139" s="99"/>
      <c r="B139" s="363"/>
      <c r="C139" s="366"/>
      <c r="D139" s="387"/>
      <c r="E139" s="389"/>
      <c r="F139" s="380"/>
      <c r="G139" s="380"/>
      <c r="H139" s="380"/>
      <c r="I139" s="380"/>
      <c r="J139" s="380"/>
      <c r="K139" s="378"/>
      <c r="L139" s="383"/>
      <c r="M139" s="385"/>
      <c r="N139" s="358"/>
      <c r="O139" s="102" t="str">
        <f>$F$3</f>
        <v/>
      </c>
      <c r="P139" s="142">
        <f>'Evaluator 2'!AJ$4</f>
        <v>0</v>
      </c>
      <c r="Q139" s="406"/>
    </row>
    <row r="140" spans="1:22" s="88" customFormat="1" ht="26.45" customHeight="1" x14ac:dyDescent="0.25">
      <c r="A140" s="99"/>
      <c r="B140" s="363"/>
      <c r="C140" s="366"/>
      <c r="D140" s="387"/>
      <c r="E140" s="389"/>
      <c r="F140" s="380"/>
      <c r="G140" s="380"/>
      <c r="H140" s="380"/>
      <c r="I140" s="380"/>
      <c r="J140" s="380"/>
      <c r="K140" s="378"/>
      <c r="L140" s="383"/>
      <c r="M140" s="385"/>
      <c r="N140" s="358"/>
      <c r="O140" s="102" t="str">
        <f>$G$3</f>
        <v/>
      </c>
      <c r="P140" s="142">
        <f>'Evaluator 3'!AJ$4</f>
        <v>0</v>
      </c>
      <c r="Q140" s="406"/>
    </row>
    <row r="141" spans="1:22" s="88" customFormat="1" ht="26.45" customHeight="1" x14ac:dyDescent="0.25">
      <c r="A141" s="99"/>
      <c r="B141" s="363"/>
      <c r="C141" s="366"/>
      <c r="D141" s="387"/>
      <c r="E141" s="389"/>
      <c r="F141" s="380"/>
      <c r="G141" s="380"/>
      <c r="H141" s="380"/>
      <c r="I141" s="380"/>
      <c r="J141" s="380"/>
      <c r="K141" s="378"/>
      <c r="L141" s="383"/>
      <c r="M141" s="385"/>
      <c r="N141" s="358"/>
      <c r="O141" s="102" t="str">
        <f>$H$3</f>
        <v/>
      </c>
      <c r="P141" s="142">
        <f>'Evaluator 4'!AJ$4</f>
        <v>0</v>
      </c>
      <c r="Q141" s="406"/>
    </row>
    <row r="142" spans="1:22" s="88" customFormat="1" ht="26.45" customHeight="1" x14ac:dyDescent="0.25">
      <c r="A142" s="99"/>
      <c r="B142" s="363"/>
      <c r="C142" s="366"/>
      <c r="D142" s="387"/>
      <c r="E142" s="389"/>
      <c r="F142" s="380"/>
      <c r="G142" s="380"/>
      <c r="H142" s="380"/>
      <c r="I142" s="380"/>
      <c r="J142" s="380"/>
      <c r="K142" s="378"/>
      <c r="L142" s="383"/>
      <c r="M142" s="385"/>
      <c r="N142" s="358"/>
      <c r="O142" s="102" t="str">
        <f>$I$3</f>
        <v/>
      </c>
      <c r="P142" s="142">
        <f>'Evaluator 5'!AJ$4</f>
        <v>0</v>
      </c>
      <c r="Q142" s="406"/>
    </row>
    <row r="143" spans="1:22" s="88" customFormat="1" ht="26.45" customHeight="1" thickBot="1" x14ac:dyDescent="0.3">
      <c r="A143" s="99"/>
      <c r="B143" s="363"/>
      <c r="C143" s="366"/>
      <c r="D143" s="391"/>
      <c r="E143" s="409"/>
      <c r="F143" s="392"/>
      <c r="G143" s="392"/>
      <c r="H143" s="392"/>
      <c r="I143" s="392"/>
      <c r="J143" s="392"/>
      <c r="K143" s="393"/>
      <c r="L143" s="383"/>
      <c r="M143" s="385"/>
      <c r="N143" s="358"/>
      <c r="O143" s="151" t="str">
        <f>$J$3</f>
        <v/>
      </c>
      <c r="P143" s="156">
        <f>'Evaluator 6'!AJ$4</f>
        <v>0</v>
      </c>
      <c r="Q143" s="406"/>
    </row>
    <row r="144" spans="1:22" s="88" customFormat="1" ht="26.45" customHeight="1" x14ac:dyDescent="0.25">
      <c r="A144" s="99"/>
      <c r="B144" s="363"/>
      <c r="C144" s="367" t="s">
        <v>56</v>
      </c>
      <c r="D144" s="368">
        <f>Summary!$C$9</f>
        <v>10</v>
      </c>
      <c r="E144" s="371" t="str">
        <f>IF(E$3="","",'Evaluator 1'!$AH$5)</f>
        <v/>
      </c>
      <c r="F144" s="374" t="str">
        <f>IF(F$3="","",'Evaluator 2'!$AH$5)</f>
        <v/>
      </c>
      <c r="G144" s="374" t="str">
        <f>IF(G$3="","",'Evaluator 3'!$AH$5)</f>
        <v/>
      </c>
      <c r="H144" s="374" t="str">
        <f>IF(H$3="","",'Evaluator 4'!$AH$5)</f>
        <v/>
      </c>
      <c r="I144" s="374" t="str">
        <f>IF(I$3="","",'Evaluator 5'!$AH$5)</f>
        <v/>
      </c>
      <c r="J144" s="374" t="str">
        <f>IF(J$3="","",'Evaluator 6'!$AH$5)</f>
        <v/>
      </c>
      <c r="K144" s="377" t="e">
        <f t="shared" ref="K144" si="19">SUM(E144:J149)/COUNT(E144:J149)</f>
        <v>#DIV/0!</v>
      </c>
      <c r="L144" s="400" t="e">
        <f>K144*D144*0.1</f>
        <v>#DIV/0!</v>
      </c>
      <c r="M144" s="401" t="s">
        <v>63</v>
      </c>
      <c r="N144" s="357">
        <f>D144</f>
        <v>10</v>
      </c>
      <c r="O144" s="150" t="str">
        <f>$E$3</f>
        <v/>
      </c>
      <c r="P144" s="145">
        <f>'Evaluator 1'!AJ$5</f>
        <v>0</v>
      </c>
      <c r="Q144" s="408"/>
    </row>
    <row r="145" spans="1:17" s="88" customFormat="1" ht="26.45" customHeight="1" x14ac:dyDescent="0.25">
      <c r="A145" s="99"/>
      <c r="B145" s="363"/>
      <c r="C145" s="359"/>
      <c r="D145" s="369"/>
      <c r="E145" s="372"/>
      <c r="F145" s="375"/>
      <c r="G145" s="375"/>
      <c r="H145" s="375"/>
      <c r="I145" s="375"/>
      <c r="J145" s="375"/>
      <c r="K145" s="405"/>
      <c r="L145" s="383"/>
      <c r="M145" s="385"/>
      <c r="N145" s="358"/>
      <c r="O145" s="103" t="str">
        <f>$F$3</f>
        <v/>
      </c>
      <c r="P145" s="143">
        <f>'Evaluator 2'!AJ$5</f>
        <v>0</v>
      </c>
      <c r="Q145" s="406"/>
    </row>
    <row r="146" spans="1:17" s="88" customFormat="1" ht="26.45" customHeight="1" x14ac:dyDescent="0.25">
      <c r="A146" s="99"/>
      <c r="B146" s="363"/>
      <c r="C146" s="359"/>
      <c r="D146" s="369"/>
      <c r="E146" s="372"/>
      <c r="F146" s="375"/>
      <c r="G146" s="375"/>
      <c r="H146" s="375"/>
      <c r="I146" s="375"/>
      <c r="J146" s="375"/>
      <c r="K146" s="405"/>
      <c r="L146" s="383"/>
      <c r="M146" s="385"/>
      <c r="N146" s="358"/>
      <c r="O146" s="103" t="str">
        <f>$G$3</f>
        <v/>
      </c>
      <c r="P146" s="143">
        <f>'Evaluator 3'!AJ$5</f>
        <v>0</v>
      </c>
      <c r="Q146" s="406"/>
    </row>
    <row r="147" spans="1:17" s="88" customFormat="1" ht="26.45" customHeight="1" x14ac:dyDescent="0.25">
      <c r="A147" s="99"/>
      <c r="B147" s="363"/>
      <c r="C147" s="359"/>
      <c r="D147" s="369"/>
      <c r="E147" s="372"/>
      <c r="F147" s="375"/>
      <c r="G147" s="375"/>
      <c r="H147" s="375"/>
      <c r="I147" s="375"/>
      <c r="J147" s="375"/>
      <c r="K147" s="405"/>
      <c r="L147" s="383"/>
      <c r="M147" s="385"/>
      <c r="N147" s="358"/>
      <c r="O147" s="103" t="str">
        <f>$H$3</f>
        <v/>
      </c>
      <c r="P147" s="143">
        <f>'Evaluator 4'!AJ$5</f>
        <v>0</v>
      </c>
      <c r="Q147" s="406"/>
    </row>
    <row r="148" spans="1:17" s="88" customFormat="1" ht="26.45" customHeight="1" x14ac:dyDescent="0.25">
      <c r="A148" s="99"/>
      <c r="B148" s="363"/>
      <c r="C148" s="359"/>
      <c r="D148" s="369"/>
      <c r="E148" s="372"/>
      <c r="F148" s="375"/>
      <c r="G148" s="375"/>
      <c r="H148" s="375"/>
      <c r="I148" s="375"/>
      <c r="J148" s="375"/>
      <c r="K148" s="405"/>
      <c r="L148" s="383"/>
      <c r="M148" s="385"/>
      <c r="N148" s="358"/>
      <c r="O148" s="103" t="str">
        <f>$I$3</f>
        <v/>
      </c>
      <c r="P148" s="143">
        <f>'Evaluator 5'!AJ$5</f>
        <v>0</v>
      </c>
      <c r="Q148" s="406"/>
    </row>
    <row r="149" spans="1:17" s="88" customFormat="1" ht="26.45" customHeight="1" thickBot="1" x14ac:dyDescent="0.3">
      <c r="A149" s="99"/>
      <c r="B149" s="363"/>
      <c r="C149" s="360"/>
      <c r="D149" s="370"/>
      <c r="E149" s="373"/>
      <c r="F149" s="376"/>
      <c r="G149" s="376"/>
      <c r="H149" s="376"/>
      <c r="I149" s="376"/>
      <c r="J149" s="376"/>
      <c r="K149" s="379"/>
      <c r="L149" s="384"/>
      <c r="M149" s="386"/>
      <c r="N149" s="361"/>
      <c r="O149" s="149" t="str">
        <f>$J$3</f>
        <v/>
      </c>
      <c r="P149" s="144">
        <f>'Evaluator 6'!AJ$5</f>
        <v>0</v>
      </c>
      <c r="Q149" s="407"/>
    </row>
    <row r="150" spans="1:17" s="88" customFormat="1" ht="26.45" customHeight="1" x14ac:dyDescent="0.25">
      <c r="A150" s="99"/>
      <c r="B150" s="363"/>
      <c r="C150" s="359" t="s">
        <v>57</v>
      </c>
      <c r="D150" s="387">
        <f>Summary!$C$10</f>
        <v>5</v>
      </c>
      <c r="E150" s="389" t="str">
        <f>IF(E$3="","",'Evaluator 1'!$AH$6)</f>
        <v/>
      </c>
      <c r="F150" s="380" t="str">
        <f>IF(F$3="","",'Evaluator 2'!$AH$6)</f>
        <v/>
      </c>
      <c r="G150" s="380" t="str">
        <f>IF(G$3="","",'Evaluator 3'!$AH$6)</f>
        <v/>
      </c>
      <c r="H150" s="380" t="str">
        <f>IF(H$3="","",'Evaluator 4'!$AH$6)</f>
        <v/>
      </c>
      <c r="I150" s="380" t="str">
        <f>IF(I$3="","",'Evaluator 5'!$AH$6)</f>
        <v/>
      </c>
      <c r="J150" s="380" t="str">
        <f>IF(J$3="","",'Evaluator 6'!$AH$6)</f>
        <v/>
      </c>
      <c r="K150" s="378" t="e">
        <f t="shared" ref="K150" si="20">SUM(E150:J155)/COUNT(E150:J155)</f>
        <v>#DIV/0!</v>
      </c>
      <c r="L150" s="383" t="e">
        <f>K150*D150*0.1</f>
        <v>#DIV/0!</v>
      </c>
      <c r="M150" s="385" t="s">
        <v>63</v>
      </c>
      <c r="N150" s="358">
        <f>D150</f>
        <v>5</v>
      </c>
      <c r="O150" s="102" t="str">
        <f>$E$3</f>
        <v/>
      </c>
      <c r="P150" s="142">
        <f>'Evaluator 1'!AJ$6</f>
        <v>0</v>
      </c>
      <c r="Q150" s="406"/>
    </row>
    <row r="151" spans="1:17" s="88" customFormat="1" ht="26.45" customHeight="1" x14ac:dyDescent="0.25">
      <c r="A151" s="99"/>
      <c r="B151" s="363"/>
      <c r="C151" s="359"/>
      <c r="D151" s="388"/>
      <c r="E151" s="390"/>
      <c r="F151" s="381"/>
      <c r="G151" s="381"/>
      <c r="H151" s="381"/>
      <c r="I151" s="381"/>
      <c r="J151" s="381"/>
      <c r="K151" s="382"/>
      <c r="L151" s="383"/>
      <c r="M151" s="385"/>
      <c r="N151" s="358"/>
      <c r="O151" s="103" t="str">
        <f>$F$3</f>
        <v/>
      </c>
      <c r="P151" s="142">
        <f>'Evaluator 2'!AJ$6</f>
        <v>0</v>
      </c>
      <c r="Q151" s="406"/>
    </row>
    <row r="152" spans="1:17" s="88" customFormat="1" ht="26.45" customHeight="1" x14ac:dyDescent="0.25">
      <c r="A152" s="99"/>
      <c r="B152" s="363"/>
      <c r="C152" s="359"/>
      <c r="D152" s="388"/>
      <c r="E152" s="390"/>
      <c r="F152" s="381"/>
      <c r="G152" s="381"/>
      <c r="H152" s="381"/>
      <c r="I152" s="381"/>
      <c r="J152" s="381"/>
      <c r="K152" s="382"/>
      <c r="L152" s="383"/>
      <c r="M152" s="385"/>
      <c r="N152" s="358"/>
      <c r="O152" s="103" t="str">
        <f>$G$3</f>
        <v/>
      </c>
      <c r="P152" s="142">
        <f>'Evaluator 3'!AJ$6</f>
        <v>0</v>
      </c>
      <c r="Q152" s="406"/>
    </row>
    <row r="153" spans="1:17" s="88" customFormat="1" ht="26.45" customHeight="1" x14ac:dyDescent="0.25">
      <c r="A153" s="99"/>
      <c r="B153" s="363"/>
      <c r="C153" s="359"/>
      <c r="D153" s="388"/>
      <c r="E153" s="390"/>
      <c r="F153" s="381"/>
      <c r="G153" s="381"/>
      <c r="H153" s="381"/>
      <c r="I153" s="381"/>
      <c r="J153" s="381"/>
      <c r="K153" s="382"/>
      <c r="L153" s="383"/>
      <c r="M153" s="385"/>
      <c r="N153" s="358"/>
      <c r="O153" s="103" t="str">
        <f>$H$3</f>
        <v/>
      </c>
      <c r="P153" s="142">
        <f>'Evaluator 4'!AJ$6</f>
        <v>0</v>
      </c>
      <c r="Q153" s="406"/>
    </row>
    <row r="154" spans="1:17" s="88" customFormat="1" ht="26.45" customHeight="1" x14ac:dyDescent="0.25">
      <c r="A154" s="99"/>
      <c r="B154" s="363"/>
      <c r="C154" s="359"/>
      <c r="D154" s="388"/>
      <c r="E154" s="390"/>
      <c r="F154" s="381"/>
      <c r="G154" s="381"/>
      <c r="H154" s="381"/>
      <c r="I154" s="381"/>
      <c r="J154" s="381"/>
      <c r="K154" s="382"/>
      <c r="L154" s="383"/>
      <c r="M154" s="385"/>
      <c r="N154" s="358"/>
      <c r="O154" s="103" t="str">
        <f>$I$3</f>
        <v/>
      </c>
      <c r="P154" s="142">
        <f>'Evaluator 5'!AJ$6</f>
        <v>0</v>
      </c>
      <c r="Q154" s="406"/>
    </row>
    <row r="155" spans="1:17" s="88" customFormat="1" ht="26.45" customHeight="1" thickBot="1" x14ac:dyDescent="0.3">
      <c r="A155" s="99"/>
      <c r="B155" s="364"/>
      <c r="C155" s="360"/>
      <c r="D155" s="370"/>
      <c r="E155" s="373"/>
      <c r="F155" s="376"/>
      <c r="G155" s="376"/>
      <c r="H155" s="376"/>
      <c r="I155" s="376"/>
      <c r="J155" s="376"/>
      <c r="K155" s="379"/>
      <c r="L155" s="384"/>
      <c r="M155" s="386"/>
      <c r="N155" s="361"/>
      <c r="O155" s="159" t="str">
        <f>$J$3</f>
        <v/>
      </c>
      <c r="P155" s="144">
        <f>'Evaluator 6'!AJ$6</f>
        <v>0</v>
      </c>
      <c r="Q155" s="407"/>
    </row>
    <row r="156" spans="1:17" ht="12" customHeight="1" thickBot="1" x14ac:dyDescent="0.4">
      <c r="C156" s="157"/>
      <c r="E156" s="246"/>
      <c r="F156" s="246"/>
      <c r="G156" s="246"/>
      <c r="H156" s="246"/>
      <c r="I156" s="246"/>
      <c r="J156" s="246"/>
    </row>
    <row r="157" spans="1:17" s="88" customFormat="1" ht="26.45" customHeight="1" x14ac:dyDescent="0.25">
      <c r="A157" s="99"/>
      <c r="B157" s="362" t="str">
        <f>IF(Summary!$B$23="","",Summary!$B$23)</f>
        <v/>
      </c>
      <c r="C157" s="365" t="s">
        <v>55</v>
      </c>
      <c r="D157" s="368">
        <f>Summary!$C$8</f>
        <v>15</v>
      </c>
      <c r="E157" s="371" t="str">
        <f>IF(E$3="","",'Evaluator 1'!$AL$4)</f>
        <v/>
      </c>
      <c r="F157" s="374" t="str">
        <f>IF(F$3="","",'Evaluator 2'!$AL$4)</f>
        <v/>
      </c>
      <c r="G157" s="374" t="str">
        <f>IF(G$3="","",'Evaluator 3'!$AL$4)</f>
        <v/>
      </c>
      <c r="H157" s="374" t="str">
        <f>IF(H$3="","",'Evaluator 4'!$AL$4)</f>
        <v/>
      </c>
      <c r="I157" s="374" t="str">
        <f>IF(I$3="","",'Evaluator 5'!$AL$4)</f>
        <v/>
      </c>
      <c r="J157" s="374" t="str">
        <f>IF(J$3="","",'Evaluator 6'!$AL$4)</f>
        <v/>
      </c>
      <c r="K157" s="377" t="e">
        <f t="shared" ref="K157" si="21">SUM(E157:J162)/COUNT(E157:J162)</f>
        <v>#DIV/0!</v>
      </c>
      <c r="L157" s="400" t="e">
        <f>K157*D157*0.1</f>
        <v>#DIV/0!</v>
      </c>
      <c r="M157" s="401" t="s">
        <v>63</v>
      </c>
      <c r="N157" s="357">
        <f>D157</f>
        <v>15</v>
      </c>
      <c r="O157" s="101" t="str">
        <f>$E$3</f>
        <v/>
      </c>
      <c r="P157" s="145">
        <f>'Evaluator 1'!AN$4</f>
        <v>0</v>
      </c>
      <c r="Q157" s="408"/>
    </row>
    <row r="158" spans="1:17" s="88" customFormat="1" ht="26.45" customHeight="1" x14ac:dyDescent="0.25">
      <c r="A158" s="99"/>
      <c r="B158" s="363"/>
      <c r="C158" s="366"/>
      <c r="D158" s="387"/>
      <c r="E158" s="389"/>
      <c r="F158" s="380"/>
      <c r="G158" s="380"/>
      <c r="H158" s="380"/>
      <c r="I158" s="380"/>
      <c r="J158" s="380"/>
      <c r="K158" s="378"/>
      <c r="L158" s="383"/>
      <c r="M158" s="385"/>
      <c r="N158" s="358"/>
      <c r="O158" s="102" t="str">
        <f>$F$3</f>
        <v/>
      </c>
      <c r="P158" s="142">
        <f>'Evaluator 2'!AN$4</f>
        <v>0</v>
      </c>
      <c r="Q158" s="406"/>
    </row>
    <row r="159" spans="1:17" s="88" customFormat="1" ht="26.45" customHeight="1" x14ac:dyDescent="0.25">
      <c r="A159" s="99"/>
      <c r="B159" s="363"/>
      <c r="C159" s="366"/>
      <c r="D159" s="387"/>
      <c r="E159" s="389"/>
      <c r="F159" s="380"/>
      <c r="G159" s="380"/>
      <c r="H159" s="380"/>
      <c r="I159" s="380"/>
      <c r="J159" s="380"/>
      <c r="K159" s="378"/>
      <c r="L159" s="383"/>
      <c r="M159" s="385"/>
      <c r="N159" s="358"/>
      <c r="O159" s="102" t="str">
        <f>$G$3</f>
        <v/>
      </c>
      <c r="P159" s="142">
        <f>'Evaluator 3'!AN$4</f>
        <v>0</v>
      </c>
      <c r="Q159" s="406"/>
    </row>
    <row r="160" spans="1:17" s="88" customFormat="1" ht="26.45" customHeight="1" x14ac:dyDescent="0.25">
      <c r="A160" s="99"/>
      <c r="B160" s="363"/>
      <c r="C160" s="366"/>
      <c r="D160" s="387"/>
      <c r="E160" s="389"/>
      <c r="F160" s="380"/>
      <c r="G160" s="380"/>
      <c r="H160" s="380"/>
      <c r="I160" s="380"/>
      <c r="J160" s="380"/>
      <c r="K160" s="378"/>
      <c r="L160" s="383"/>
      <c r="M160" s="385"/>
      <c r="N160" s="358"/>
      <c r="O160" s="102" t="str">
        <f>$H$3</f>
        <v/>
      </c>
      <c r="P160" s="142">
        <f>'Evaluator 4'!AN$4</f>
        <v>0</v>
      </c>
      <c r="Q160" s="406"/>
    </row>
    <row r="161" spans="1:22" s="88" customFormat="1" ht="26.45" customHeight="1" x14ac:dyDescent="0.25">
      <c r="A161" s="99"/>
      <c r="B161" s="363"/>
      <c r="C161" s="366"/>
      <c r="D161" s="387"/>
      <c r="E161" s="389"/>
      <c r="F161" s="380"/>
      <c r="G161" s="380"/>
      <c r="H161" s="380"/>
      <c r="I161" s="380"/>
      <c r="J161" s="380"/>
      <c r="K161" s="378"/>
      <c r="L161" s="383"/>
      <c r="M161" s="385"/>
      <c r="N161" s="358"/>
      <c r="O161" s="102" t="str">
        <f>$I$3</f>
        <v/>
      </c>
      <c r="P161" s="142">
        <f>'Evaluator 5'!AN$4</f>
        <v>0</v>
      </c>
      <c r="Q161" s="406"/>
    </row>
    <row r="162" spans="1:22" s="88" customFormat="1" ht="26.45" customHeight="1" thickBot="1" x14ac:dyDescent="0.3">
      <c r="A162" s="99"/>
      <c r="B162" s="363"/>
      <c r="C162" s="413"/>
      <c r="D162" s="370"/>
      <c r="E162" s="373"/>
      <c r="F162" s="376"/>
      <c r="G162" s="376"/>
      <c r="H162" s="376"/>
      <c r="I162" s="376"/>
      <c r="J162" s="376"/>
      <c r="K162" s="379"/>
      <c r="L162" s="384"/>
      <c r="M162" s="386"/>
      <c r="N162" s="361"/>
      <c r="O162" s="149" t="str">
        <f>$J$3</f>
        <v/>
      </c>
      <c r="P162" s="144">
        <f>'Evaluator 6'!AN$4</f>
        <v>0</v>
      </c>
      <c r="Q162" s="407"/>
    </row>
    <row r="163" spans="1:22" s="88" customFormat="1" ht="26.45" customHeight="1" x14ac:dyDescent="0.25">
      <c r="A163" s="99"/>
      <c r="B163" s="363"/>
      <c r="C163" s="367" t="s">
        <v>56</v>
      </c>
      <c r="D163" s="368">
        <f>Summary!$C$9</f>
        <v>10</v>
      </c>
      <c r="E163" s="371" t="str">
        <f>IF(E$3="","",'Evaluator 1'!$AL$5)</f>
        <v/>
      </c>
      <c r="F163" s="374" t="str">
        <f>IF(F$3="","",'Evaluator 2'!$AL$5)</f>
        <v/>
      </c>
      <c r="G163" s="374" t="str">
        <f>IF(G$3="","",'Evaluator 3'!$AL$5)</f>
        <v/>
      </c>
      <c r="H163" s="374" t="str">
        <f>IF(H$3="","",'Evaluator 4'!$AL$5)</f>
        <v/>
      </c>
      <c r="I163" s="374" t="str">
        <f>IF(I$3="","",'Evaluator 5'!$AL$5)</f>
        <v/>
      </c>
      <c r="J163" s="374" t="str">
        <f>IF(J$3="","",'Evaluator 6'!$AL$5)</f>
        <v/>
      </c>
      <c r="K163" s="377" t="e">
        <f t="shared" ref="K163" si="22">SUM(E163:J168)/COUNT(E163:J168)</f>
        <v>#DIV/0!</v>
      </c>
      <c r="L163" s="400" t="e">
        <f>K163*D163*0.1</f>
        <v>#DIV/0!</v>
      </c>
      <c r="M163" s="401" t="s">
        <v>63</v>
      </c>
      <c r="N163" s="357">
        <f>D163</f>
        <v>10</v>
      </c>
      <c r="O163" s="150" t="str">
        <f>$E$3</f>
        <v/>
      </c>
      <c r="P163" s="145">
        <f>'Evaluator 1'!AN$5</f>
        <v>0</v>
      </c>
      <c r="Q163" s="408"/>
    </row>
    <row r="164" spans="1:22" s="88" customFormat="1" ht="26.45" customHeight="1" x14ac:dyDescent="0.25">
      <c r="A164" s="99"/>
      <c r="B164" s="363"/>
      <c r="C164" s="359"/>
      <c r="D164" s="369"/>
      <c r="E164" s="372"/>
      <c r="F164" s="375"/>
      <c r="G164" s="375"/>
      <c r="H164" s="375"/>
      <c r="I164" s="375"/>
      <c r="J164" s="375"/>
      <c r="K164" s="405"/>
      <c r="L164" s="383"/>
      <c r="M164" s="385"/>
      <c r="N164" s="358"/>
      <c r="O164" s="103" t="str">
        <f>$F$3</f>
        <v/>
      </c>
      <c r="P164" s="143">
        <f>'Evaluator 2'!AN$5</f>
        <v>0</v>
      </c>
      <c r="Q164" s="406"/>
    </row>
    <row r="165" spans="1:22" s="88" customFormat="1" ht="26.45" customHeight="1" x14ac:dyDescent="0.25">
      <c r="A165" s="99"/>
      <c r="B165" s="363"/>
      <c r="C165" s="359"/>
      <c r="D165" s="369"/>
      <c r="E165" s="372"/>
      <c r="F165" s="375"/>
      <c r="G165" s="375"/>
      <c r="H165" s="375"/>
      <c r="I165" s="375"/>
      <c r="J165" s="375"/>
      <c r="K165" s="405"/>
      <c r="L165" s="383"/>
      <c r="M165" s="385"/>
      <c r="N165" s="358"/>
      <c r="O165" s="103" t="str">
        <f>$G$3</f>
        <v/>
      </c>
      <c r="P165" s="143">
        <f>'Evaluator 3'!AN$5</f>
        <v>0</v>
      </c>
      <c r="Q165" s="406"/>
    </row>
    <row r="166" spans="1:22" s="88" customFormat="1" ht="26.45" customHeight="1" x14ac:dyDescent="0.25">
      <c r="A166" s="99"/>
      <c r="B166" s="363"/>
      <c r="C166" s="359"/>
      <c r="D166" s="369"/>
      <c r="E166" s="372"/>
      <c r="F166" s="375"/>
      <c r="G166" s="375"/>
      <c r="H166" s="375"/>
      <c r="I166" s="375"/>
      <c r="J166" s="375"/>
      <c r="K166" s="405"/>
      <c r="L166" s="383"/>
      <c r="M166" s="385"/>
      <c r="N166" s="358"/>
      <c r="O166" s="103" t="str">
        <f>$H$3</f>
        <v/>
      </c>
      <c r="P166" s="143">
        <f>'Evaluator 4'!AN$5</f>
        <v>0</v>
      </c>
      <c r="Q166" s="406"/>
    </row>
    <row r="167" spans="1:22" s="88" customFormat="1" ht="26.45" customHeight="1" x14ac:dyDescent="0.25">
      <c r="A167" s="99"/>
      <c r="B167" s="363"/>
      <c r="C167" s="359"/>
      <c r="D167" s="369"/>
      <c r="E167" s="372"/>
      <c r="F167" s="375"/>
      <c r="G167" s="375"/>
      <c r="H167" s="375"/>
      <c r="I167" s="375"/>
      <c r="J167" s="375"/>
      <c r="K167" s="405"/>
      <c r="L167" s="383"/>
      <c r="M167" s="385"/>
      <c r="N167" s="358"/>
      <c r="O167" s="103" t="str">
        <f>$I$3</f>
        <v/>
      </c>
      <c r="P167" s="143">
        <f>'Evaluator 5'!AN$5</f>
        <v>0</v>
      </c>
      <c r="Q167" s="406"/>
    </row>
    <row r="168" spans="1:22" s="88" customFormat="1" ht="26.45" customHeight="1" thickBot="1" x14ac:dyDescent="0.3">
      <c r="A168" s="99"/>
      <c r="B168" s="363"/>
      <c r="C168" s="360"/>
      <c r="D168" s="370"/>
      <c r="E168" s="373"/>
      <c r="F168" s="376"/>
      <c r="G168" s="376"/>
      <c r="H168" s="376"/>
      <c r="I168" s="376"/>
      <c r="J168" s="376"/>
      <c r="K168" s="379"/>
      <c r="L168" s="384"/>
      <c r="M168" s="386"/>
      <c r="N168" s="361"/>
      <c r="O168" s="149" t="str">
        <f>$J$3</f>
        <v/>
      </c>
      <c r="P168" s="144">
        <f>'Evaluator 6'!AN$5</f>
        <v>0</v>
      </c>
      <c r="Q168" s="407"/>
    </row>
    <row r="169" spans="1:22" s="88" customFormat="1" ht="26.45" customHeight="1" x14ac:dyDescent="0.25">
      <c r="A169" s="99"/>
      <c r="B169" s="363"/>
      <c r="C169" s="359" t="s">
        <v>57</v>
      </c>
      <c r="D169" s="387">
        <f>Summary!$C$10</f>
        <v>5</v>
      </c>
      <c r="E169" s="389" t="str">
        <f>IF(E$3="","",'Evaluator 1'!$AL$6)</f>
        <v/>
      </c>
      <c r="F169" s="380" t="str">
        <f>IF(F$3="","",'Evaluator 2'!$AL$6)</f>
        <v/>
      </c>
      <c r="G169" s="380" t="str">
        <f>IF(G$3="","",'Evaluator 3'!$AL$6)</f>
        <v/>
      </c>
      <c r="H169" s="380" t="str">
        <f>IF(H$3="","",'Evaluator 4'!$AL$6)</f>
        <v/>
      </c>
      <c r="I169" s="380" t="str">
        <f>IF(I$3="","",'Evaluator 5'!$AL$6)</f>
        <v/>
      </c>
      <c r="J169" s="380" t="str">
        <f>IF(J$3="","",'Evaluator 6'!$AL$6)</f>
        <v/>
      </c>
      <c r="K169" s="378" t="e">
        <f t="shared" ref="K169" si="23">SUM(E169:J174)/COUNT(E169:J174)</f>
        <v>#DIV/0!</v>
      </c>
      <c r="L169" s="383" t="e">
        <f>K169*D169*0.1</f>
        <v>#DIV/0!</v>
      </c>
      <c r="M169" s="385" t="s">
        <v>63</v>
      </c>
      <c r="N169" s="358">
        <f>D169</f>
        <v>5</v>
      </c>
      <c r="O169" s="102" t="str">
        <f>$E$3</f>
        <v/>
      </c>
      <c r="P169" s="142">
        <f>'Evaluator 1'!AN$6</f>
        <v>0</v>
      </c>
      <c r="Q169" s="406"/>
    </row>
    <row r="170" spans="1:22" s="88" customFormat="1" ht="26.45" customHeight="1" x14ac:dyDescent="0.25">
      <c r="A170" s="99"/>
      <c r="B170" s="363"/>
      <c r="C170" s="359"/>
      <c r="D170" s="388"/>
      <c r="E170" s="390"/>
      <c r="F170" s="381"/>
      <c r="G170" s="381"/>
      <c r="H170" s="381"/>
      <c r="I170" s="381"/>
      <c r="J170" s="381"/>
      <c r="K170" s="382"/>
      <c r="L170" s="383"/>
      <c r="M170" s="385"/>
      <c r="N170" s="358"/>
      <c r="O170" s="103" t="str">
        <f>$F$3</f>
        <v/>
      </c>
      <c r="P170" s="142">
        <f>'Evaluator 2'!AN$6</f>
        <v>0</v>
      </c>
      <c r="Q170" s="406"/>
    </row>
    <row r="171" spans="1:22" s="88" customFormat="1" ht="26.45" customHeight="1" x14ac:dyDescent="0.25">
      <c r="A171" s="99"/>
      <c r="B171" s="363"/>
      <c r="C171" s="359"/>
      <c r="D171" s="388"/>
      <c r="E171" s="390"/>
      <c r="F171" s="381"/>
      <c r="G171" s="381"/>
      <c r="H171" s="381"/>
      <c r="I171" s="381"/>
      <c r="J171" s="381"/>
      <c r="K171" s="382"/>
      <c r="L171" s="383"/>
      <c r="M171" s="385"/>
      <c r="N171" s="358"/>
      <c r="O171" s="103" t="str">
        <f>$G$3</f>
        <v/>
      </c>
      <c r="P171" s="142">
        <f>'Evaluator 3'!AN$6</f>
        <v>0</v>
      </c>
      <c r="Q171" s="406"/>
    </row>
    <row r="172" spans="1:22" s="88" customFormat="1" ht="26.45" customHeight="1" x14ac:dyDescent="0.25">
      <c r="A172" s="99"/>
      <c r="B172" s="363"/>
      <c r="C172" s="359"/>
      <c r="D172" s="388"/>
      <c r="E172" s="390"/>
      <c r="F172" s="381"/>
      <c r="G172" s="381"/>
      <c r="H172" s="381"/>
      <c r="I172" s="381"/>
      <c r="J172" s="381"/>
      <c r="K172" s="382"/>
      <c r="L172" s="383"/>
      <c r="M172" s="385"/>
      <c r="N172" s="358"/>
      <c r="O172" s="103" t="str">
        <f>$H$3</f>
        <v/>
      </c>
      <c r="P172" s="142">
        <f>'Evaluator 4'!AN$6</f>
        <v>0</v>
      </c>
      <c r="Q172" s="406"/>
    </row>
    <row r="173" spans="1:22" s="88" customFormat="1" ht="26.45" customHeight="1" x14ac:dyDescent="0.25">
      <c r="A173" s="99"/>
      <c r="B173" s="363"/>
      <c r="C173" s="359"/>
      <c r="D173" s="388"/>
      <c r="E173" s="390"/>
      <c r="F173" s="381"/>
      <c r="G173" s="381"/>
      <c r="H173" s="381"/>
      <c r="I173" s="381"/>
      <c r="J173" s="381"/>
      <c r="K173" s="382"/>
      <c r="L173" s="383"/>
      <c r="M173" s="385"/>
      <c r="N173" s="358"/>
      <c r="O173" s="103" t="str">
        <f>$I$3</f>
        <v/>
      </c>
      <c r="P173" s="142">
        <f>'Evaluator 5'!AN$6</f>
        <v>0</v>
      </c>
      <c r="Q173" s="406"/>
    </row>
    <row r="174" spans="1:22" s="88" customFormat="1" ht="26.45" customHeight="1" thickBot="1" x14ac:dyDescent="0.3">
      <c r="A174" s="99"/>
      <c r="B174" s="364"/>
      <c r="C174" s="360"/>
      <c r="D174" s="370"/>
      <c r="E174" s="373"/>
      <c r="F174" s="376"/>
      <c r="G174" s="376"/>
      <c r="H174" s="376"/>
      <c r="I174" s="376"/>
      <c r="J174" s="376"/>
      <c r="K174" s="379"/>
      <c r="L174" s="384"/>
      <c r="M174" s="386"/>
      <c r="N174" s="361"/>
      <c r="O174" s="159" t="str">
        <f>$J$3</f>
        <v/>
      </c>
      <c r="P174" s="144">
        <f>'Evaluator 6'!AN$6</f>
        <v>0</v>
      </c>
      <c r="Q174" s="407"/>
    </row>
    <row r="175" spans="1:22" ht="12" customHeight="1" thickBot="1" x14ac:dyDescent="0.4">
      <c r="C175" s="157"/>
      <c r="E175" s="246"/>
      <c r="F175" s="246"/>
      <c r="G175" s="246"/>
      <c r="H175" s="246"/>
      <c r="I175" s="246"/>
      <c r="J175" s="246"/>
      <c r="K175" s="89"/>
      <c r="R175" s="92"/>
      <c r="S175" s="92"/>
      <c r="T175" s="92"/>
      <c r="U175" s="92"/>
      <c r="V175" s="92"/>
    </row>
    <row r="176" spans="1:22" s="88" customFormat="1" ht="26.45" customHeight="1" x14ac:dyDescent="0.25">
      <c r="A176" s="99"/>
      <c r="B176" s="362" t="str">
        <f>IF(Summary!$B$24="","",Summary!$B$24)</f>
        <v/>
      </c>
      <c r="C176" s="365" t="s">
        <v>55</v>
      </c>
      <c r="D176" s="368">
        <f>Summary!$C$8</f>
        <v>15</v>
      </c>
      <c r="E176" s="371" t="str">
        <f>IF(E$3="","",'Evaluator 1'!$AP$4)</f>
        <v/>
      </c>
      <c r="F176" s="374" t="str">
        <f>IF(F$3="","",'Evaluator 2'!$AP$4)</f>
        <v/>
      </c>
      <c r="G176" s="374" t="str">
        <f>IF(G$3="","",'Evaluator 3'!$AP$4)</f>
        <v/>
      </c>
      <c r="H176" s="374" t="str">
        <f>IF(H$3="","",'Evaluator 4'!$AP$4)</f>
        <v/>
      </c>
      <c r="I176" s="374" t="str">
        <f>IF(I$3="","",'Evaluator 5'!$AP$4)</f>
        <v/>
      </c>
      <c r="J176" s="374" t="str">
        <f>IF(J$3="","",'Evaluator 6'!$AP$4)</f>
        <v/>
      </c>
      <c r="K176" s="377" t="e">
        <f t="shared" ref="K176" si="24">SUM(E176:J181)/COUNT(E176:J181)</f>
        <v>#DIV/0!</v>
      </c>
      <c r="L176" s="400" t="e">
        <f>K176*D176*0.1</f>
        <v>#DIV/0!</v>
      </c>
      <c r="M176" s="401" t="s">
        <v>63</v>
      </c>
      <c r="N176" s="357">
        <f>D176</f>
        <v>15</v>
      </c>
      <c r="O176" s="101" t="str">
        <f>$E$3</f>
        <v/>
      </c>
      <c r="P176" s="145">
        <f>'Evaluator 1'!AR$4</f>
        <v>0</v>
      </c>
      <c r="Q176" s="408"/>
    </row>
    <row r="177" spans="1:17" s="88" customFormat="1" ht="26.45" customHeight="1" x14ac:dyDescent="0.25">
      <c r="A177" s="99"/>
      <c r="B177" s="363"/>
      <c r="C177" s="366"/>
      <c r="D177" s="387"/>
      <c r="E177" s="389"/>
      <c r="F177" s="380"/>
      <c r="G177" s="380"/>
      <c r="H177" s="380"/>
      <c r="I177" s="380"/>
      <c r="J177" s="380"/>
      <c r="K177" s="378"/>
      <c r="L177" s="383"/>
      <c r="M177" s="385"/>
      <c r="N177" s="358"/>
      <c r="O177" s="102" t="str">
        <f>$F$3</f>
        <v/>
      </c>
      <c r="P177" s="142">
        <f>'Evaluator 2'!AR$4</f>
        <v>0</v>
      </c>
      <c r="Q177" s="406"/>
    </row>
    <row r="178" spans="1:17" s="88" customFormat="1" ht="26.45" customHeight="1" x14ac:dyDescent="0.25">
      <c r="A178" s="99"/>
      <c r="B178" s="363"/>
      <c r="C178" s="366"/>
      <c r="D178" s="387"/>
      <c r="E178" s="389"/>
      <c r="F178" s="380"/>
      <c r="G178" s="380"/>
      <c r="H178" s="380"/>
      <c r="I178" s="380"/>
      <c r="J178" s="380"/>
      <c r="K178" s="378"/>
      <c r="L178" s="383"/>
      <c r="M178" s="385"/>
      <c r="N178" s="358"/>
      <c r="O178" s="102" t="str">
        <f>$G$3</f>
        <v/>
      </c>
      <c r="P178" s="142">
        <f>'Evaluator 3'!AR$4</f>
        <v>0</v>
      </c>
      <c r="Q178" s="406"/>
    </row>
    <row r="179" spans="1:17" s="88" customFormat="1" ht="26.45" customHeight="1" x14ac:dyDescent="0.25">
      <c r="A179" s="99"/>
      <c r="B179" s="363"/>
      <c r="C179" s="366"/>
      <c r="D179" s="387"/>
      <c r="E179" s="389"/>
      <c r="F179" s="380"/>
      <c r="G179" s="380"/>
      <c r="H179" s="380"/>
      <c r="I179" s="380"/>
      <c r="J179" s="380"/>
      <c r="K179" s="378"/>
      <c r="L179" s="383"/>
      <c r="M179" s="385"/>
      <c r="N179" s="358"/>
      <c r="O179" s="102" t="str">
        <f>$H$3</f>
        <v/>
      </c>
      <c r="P179" s="142">
        <f>'Evaluator 4'!AR$4</f>
        <v>0</v>
      </c>
      <c r="Q179" s="406"/>
    </row>
    <row r="180" spans="1:17" s="88" customFormat="1" ht="26.45" customHeight="1" x14ac:dyDescent="0.25">
      <c r="A180" s="99"/>
      <c r="B180" s="363"/>
      <c r="C180" s="366"/>
      <c r="D180" s="387"/>
      <c r="E180" s="389"/>
      <c r="F180" s="380"/>
      <c r="G180" s="380"/>
      <c r="H180" s="380"/>
      <c r="I180" s="380"/>
      <c r="J180" s="380"/>
      <c r="K180" s="378"/>
      <c r="L180" s="383"/>
      <c r="M180" s="385"/>
      <c r="N180" s="358"/>
      <c r="O180" s="102" t="str">
        <f>$I$3</f>
        <v/>
      </c>
      <c r="P180" s="142">
        <f>'Evaluator 5'!AR$4</f>
        <v>0</v>
      </c>
      <c r="Q180" s="406"/>
    </row>
    <row r="181" spans="1:17" s="88" customFormat="1" ht="26.45" customHeight="1" thickBot="1" x14ac:dyDescent="0.3">
      <c r="A181" s="99"/>
      <c r="B181" s="363"/>
      <c r="C181" s="366"/>
      <c r="D181" s="391"/>
      <c r="E181" s="409"/>
      <c r="F181" s="392"/>
      <c r="G181" s="392"/>
      <c r="H181" s="392"/>
      <c r="I181" s="392"/>
      <c r="J181" s="392"/>
      <c r="K181" s="393"/>
      <c r="L181" s="383"/>
      <c r="M181" s="385"/>
      <c r="N181" s="358"/>
      <c r="O181" s="151" t="str">
        <f>$J$3</f>
        <v/>
      </c>
      <c r="P181" s="156">
        <f>'Evaluator 6'!AR$4</f>
        <v>0</v>
      </c>
      <c r="Q181" s="406"/>
    </row>
    <row r="182" spans="1:17" s="88" customFormat="1" ht="26.45" customHeight="1" x14ac:dyDescent="0.25">
      <c r="A182" s="99"/>
      <c r="B182" s="363"/>
      <c r="C182" s="367" t="s">
        <v>56</v>
      </c>
      <c r="D182" s="368">
        <f>Summary!$C$9</f>
        <v>10</v>
      </c>
      <c r="E182" s="371" t="str">
        <f>IF(E$3="","",'Evaluator 1'!$AP$5)</f>
        <v/>
      </c>
      <c r="F182" s="374" t="str">
        <f>IF(F$3="","",'Evaluator 2'!$AP$5)</f>
        <v/>
      </c>
      <c r="G182" s="374" t="str">
        <f>IF(G$3="","",'Evaluator 3'!$AP$5)</f>
        <v/>
      </c>
      <c r="H182" s="374" t="str">
        <f>IF(H$3="","",'Evaluator 4'!$AP$5)</f>
        <v/>
      </c>
      <c r="I182" s="374" t="str">
        <f>IF(I$3="","",'Evaluator 5'!$AP$5)</f>
        <v/>
      </c>
      <c r="J182" s="374" t="str">
        <f>IF(J$3="","",'Evaluator 6'!$AP$5)</f>
        <v/>
      </c>
      <c r="K182" s="377" t="e">
        <f t="shared" ref="K182" si="25">SUM(E182:J187)/COUNT(E182:J187)</f>
        <v>#DIV/0!</v>
      </c>
      <c r="L182" s="400" t="e">
        <f>K182*D182*0.1</f>
        <v>#DIV/0!</v>
      </c>
      <c r="M182" s="401" t="s">
        <v>63</v>
      </c>
      <c r="N182" s="357">
        <f>D182</f>
        <v>10</v>
      </c>
      <c r="O182" s="150" t="str">
        <f>$E$3</f>
        <v/>
      </c>
      <c r="P182" s="145">
        <f>'Evaluator 1'!AR$5</f>
        <v>0</v>
      </c>
      <c r="Q182" s="408"/>
    </row>
    <row r="183" spans="1:17" s="88" customFormat="1" ht="26.45" customHeight="1" x14ac:dyDescent="0.25">
      <c r="A183" s="99"/>
      <c r="B183" s="363"/>
      <c r="C183" s="359"/>
      <c r="D183" s="369"/>
      <c r="E183" s="372"/>
      <c r="F183" s="375"/>
      <c r="G183" s="375"/>
      <c r="H183" s="375"/>
      <c r="I183" s="375"/>
      <c r="J183" s="375"/>
      <c r="K183" s="405"/>
      <c r="L183" s="383"/>
      <c r="M183" s="385"/>
      <c r="N183" s="358"/>
      <c r="O183" s="103" t="str">
        <f>$F$3</f>
        <v/>
      </c>
      <c r="P183" s="143">
        <f>'Evaluator 2'!AR$5</f>
        <v>0</v>
      </c>
      <c r="Q183" s="406"/>
    </row>
    <row r="184" spans="1:17" s="88" customFormat="1" ht="26.45" customHeight="1" x14ac:dyDescent="0.25">
      <c r="A184" s="99"/>
      <c r="B184" s="363"/>
      <c r="C184" s="359"/>
      <c r="D184" s="369"/>
      <c r="E184" s="372"/>
      <c r="F184" s="375"/>
      <c r="G184" s="375"/>
      <c r="H184" s="375"/>
      <c r="I184" s="375"/>
      <c r="J184" s="375"/>
      <c r="K184" s="405"/>
      <c r="L184" s="383"/>
      <c r="M184" s="385"/>
      <c r="N184" s="358"/>
      <c r="O184" s="103" t="str">
        <f>$G$3</f>
        <v/>
      </c>
      <c r="P184" s="143">
        <f>'Evaluator 3'!AR$5</f>
        <v>0</v>
      </c>
      <c r="Q184" s="406"/>
    </row>
    <row r="185" spans="1:17" s="88" customFormat="1" ht="26.45" customHeight="1" x14ac:dyDescent="0.25">
      <c r="A185" s="99"/>
      <c r="B185" s="363"/>
      <c r="C185" s="359"/>
      <c r="D185" s="369"/>
      <c r="E185" s="372"/>
      <c r="F185" s="375"/>
      <c r="G185" s="375"/>
      <c r="H185" s="375"/>
      <c r="I185" s="375"/>
      <c r="J185" s="375"/>
      <c r="K185" s="405"/>
      <c r="L185" s="383"/>
      <c r="M185" s="385"/>
      <c r="N185" s="358"/>
      <c r="O185" s="103" t="str">
        <f>$H$3</f>
        <v/>
      </c>
      <c r="P185" s="143">
        <f>'Evaluator 4'!AR$5</f>
        <v>0</v>
      </c>
      <c r="Q185" s="406"/>
    </row>
    <row r="186" spans="1:17" s="88" customFormat="1" ht="26.45" customHeight="1" x14ac:dyDescent="0.25">
      <c r="A186" s="99"/>
      <c r="B186" s="363"/>
      <c r="C186" s="359"/>
      <c r="D186" s="369"/>
      <c r="E186" s="372"/>
      <c r="F186" s="375"/>
      <c r="G186" s="375"/>
      <c r="H186" s="375"/>
      <c r="I186" s="375"/>
      <c r="J186" s="375"/>
      <c r="K186" s="405"/>
      <c r="L186" s="383"/>
      <c r="M186" s="385"/>
      <c r="N186" s="358"/>
      <c r="O186" s="103" t="str">
        <f>$I$3</f>
        <v/>
      </c>
      <c r="P186" s="143">
        <f>'Evaluator 5'!AR$5</f>
        <v>0</v>
      </c>
      <c r="Q186" s="406"/>
    </row>
    <row r="187" spans="1:17" s="88" customFormat="1" ht="26.45" customHeight="1" thickBot="1" x14ac:dyDescent="0.3">
      <c r="A187" s="99"/>
      <c r="B187" s="363"/>
      <c r="C187" s="360"/>
      <c r="D187" s="370"/>
      <c r="E187" s="373"/>
      <c r="F187" s="376"/>
      <c r="G187" s="376"/>
      <c r="H187" s="376"/>
      <c r="I187" s="376"/>
      <c r="J187" s="376"/>
      <c r="K187" s="379"/>
      <c r="L187" s="384"/>
      <c r="M187" s="386"/>
      <c r="N187" s="361"/>
      <c r="O187" s="149" t="str">
        <f>$J$3</f>
        <v/>
      </c>
      <c r="P187" s="144">
        <f>'Evaluator 6'!AR$5</f>
        <v>0</v>
      </c>
      <c r="Q187" s="407"/>
    </row>
    <row r="188" spans="1:17" s="88" customFormat="1" ht="26.45" customHeight="1" x14ac:dyDescent="0.25">
      <c r="A188" s="99"/>
      <c r="B188" s="363"/>
      <c r="C188" s="359" t="s">
        <v>57</v>
      </c>
      <c r="D188" s="387">
        <f>Summary!$C$10</f>
        <v>5</v>
      </c>
      <c r="E188" s="389" t="str">
        <f>IF(E$3="","",'Evaluator 1'!$AP$6)</f>
        <v/>
      </c>
      <c r="F188" s="380" t="str">
        <f>IF(F$3="","",'Evaluator 2'!$AP$6)</f>
        <v/>
      </c>
      <c r="G188" s="380" t="str">
        <f>IF(G$3="","",'Evaluator 3'!$AP$6)</f>
        <v/>
      </c>
      <c r="H188" s="380" t="str">
        <f>IF(H$3="","",'Evaluator 4'!$AP$6)</f>
        <v/>
      </c>
      <c r="I188" s="380" t="str">
        <f>IF(I$3="","",'Evaluator 5'!$AP$6)</f>
        <v/>
      </c>
      <c r="J188" s="380" t="str">
        <f>IF(J$3="","",'Evaluator 6'!$AP$6)</f>
        <v/>
      </c>
      <c r="K188" s="378" t="e">
        <f t="shared" ref="K188" si="26">SUM(E188:J193)/COUNT(E188:J193)</f>
        <v>#DIV/0!</v>
      </c>
      <c r="L188" s="383" t="e">
        <f>K188*D188*0.1</f>
        <v>#DIV/0!</v>
      </c>
      <c r="M188" s="385" t="s">
        <v>63</v>
      </c>
      <c r="N188" s="358">
        <f>D188</f>
        <v>5</v>
      </c>
      <c r="O188" s="102" t="str">
        <f>$E$3</f>
        <v/>
      </c>
      <c r="P188" s="142">
        <f>'Evaluator 1'!AR$6</f>
        <v>0</v>
      </c>
      <c r="Q188" s="406"/>
    </row>
    <row r="189" spans="1:17" s="88" customFormat="1" ht="26.45" customHeight="1" x14ac:dyDescent="0.25">
      <c r="A189" s="99"/>
      <c r="B189" s="363"/>
      <c r="C189" s="359"/>
      <c r="D189" s="388"/>
      <c r="E189" s="390"/>
      <c r="F189" s="381"/>
      <c r="G189" s="381"/>
      <c r="H189" s="381"/>
      <c r="I189" s="381"/>
      <c r="J189" s="381"/>
      <c r="K189" s="382"/>
      <c r="L189" s="383"/>
      <c r="M189" s="385"/>
      <c r="N189" s="358"/>
      <c r="O189" s="103" t="str">
        <f>$F$3</f>
        <v/>
      </c>
      <c r="P189" s="142">
        <f>'Evaluator 2'!AR$6</f>
        <v>0</v>
      </c>
      <c r="Q189" s="406"/>
    </row>
    <row r="190" spans="1:17" s="88" customFormat="1" ht="26.45" customHeight="1" x14ac:dyDescent="0.25">
      <c r="A190" s="99"/>
      <c r="B190" s="363"/>
      <c r="C190" s="359"/>
      <c r="D190" s="388"/>
      <c r="E190" s="390"/>
      <c r="F190" s="381"/>
      <c r="G190" s="381"/>
      <c r="H190" s="381"/>
      <c r="I190" s="381"/>
      <c r="J190" s="381"/>
      <c r="K190" s="382"/>
      <c r="L190" s="383"/>
      <c r="M190" s="385"/>
      <c r="N190" s="358"/>
      <c r="O190" s="103" t="str">
        <f>$G$3</f>
        <v/>
      </c>
      <c r="P190" s="142">
        <f>'Evaluator 3'!AR$6</f>
        <v>0</v>
      </c>
      <c r="Q190" s="406"/>
    </row>
    <row r="191" spans="1:17" s="88" customFormat="1" ht="26.45" customHeight="1" x14ac:dyDescent="0.25">
      <c r="A191" s="99"/>
      <c r="B191" s="363"/>
      <c r="C191" s="359"/>
      <c r="D191" s="388"/>
      <c r="E191" s="390"/>
      <c r="F191" s="381"/>
      <c r="G191" s="381"/>
      <c r="H191" s="381"/>
      <c r="I191" s="381"/>
      <c r="J191" s="381"/>
      <c r="K191" s="382"/>
      <c r="L191" s="383"/>
      <c r="M191" s="385"/>
      <c r="N191" s="358"/>
      <c r="O191" s="103" t="str">
        <f>$H$3</f>
        <v/>
      </c>
      <c r="P191" s="142">
        <f>'Evaluator 4'!AR$6</f>
        <v>0</v>
      </c>
      <c r="Q191" s="406"/>
    </row>
    <row r="192" spans="1:17" s="88" customFormat="1" ht="26.45" customHeight="1" x14ac:dyDescent="0.25">
      <c r="A192" s="99"/>
      <c r="B192" s="363"/>
      <c r="C192" s="359"/>
      <c r="D192" s="388"/>
      <c r="E192" s="390"/>
      <c r="F192" s="381"/>
      <c r="G192" s="381"/>
      <c r="H192" s="381"/>
      <c r="I192" s="381"/>
      <c r="J192" s="381"/>
      <c r="K192" s="382"/>
      <c r="L192" s="383"/>
      <c r="M192" s="385"/>
      <c r="N192" s="358"/>
      <c r="O192" s="103" t="str">
        <f>$I$3</f>
        <v/>
      </c>
      <c r="P192" s="142">
        <f>'Evaluator 5'!AR$6</f>
        <v>0</v>
      </c>
      <c r="Q192" s="406"/>
    </row>
    <row r="193" spans="1:17" s="88" customFormat="1" ht="26.45" customHeight="1" thickBot="1" x14ac:dyDescent="0.3">
      <c r="A193" s="99"/>
      <c r="B193" s="364"/>
      <c r="C193" s="360"/>
      <c r="D193" s="370"/>
      <c r="E193" s="373"/>
      <c r="F193" s="376"/>
      <c r="G193" s="376"/>
      <c r="H193" s="376"/>
      <c r="I193" s="376"/>
      <c r="J193" s="376"/>
      <c r="K193" s="379"/>
      <c r="L193" s="384"/>
      <c r="M193" s="386"/>
      <c r="N193" s="361"/>
      <c r="O193" s="159" t="str">
        <f>$J$3</f>
        <v/>
      </c>
      <c r="P193" s="144">
        <f>'Evaluator 6'!AR$6</f>
        <v>0</v>
      </c>
      <c r="Q193" s="407"/>
    </row>
    <row r="194" spans="1:17" ht="12" customHeight="1" thickBot="1" x14ac:dyDescent="0.4">
      <c r="C194" s="157"/>
      <c r="E194" s="246"/>
      <c r="F194" s="246"/>
      <c r="G194" s="246"/>
      <c r="H194" s="246"/>
      <c r="I194" s="246"/>
      <c r="J194" s="246"/>
    </row>
    <row r="195" spans="1:17" s="88" customFormat="1" ht="26.45" customHeight="1" x14ac:dyDescent="0.25">
      <c r="A195" s="99"/>
      <c r="B195" s="362" t="str">
        <f>IF(Summary!$B$25="","",Summary!$B$25)</f>
        <v/>
      </c>
      <c r="C195" s="365" t="s">
        <v>55</v>
      </c>
      <c r="D195" s="368">
        <f>Summary!$C$8</f>
        <v>15</v>
      </c>
      <c r="E195" s="418" t="str">
        <f>IF(E$3="","",'Evaluator 1'!$AT$4)</f>
        <v/>
      </c>
      <c r="F195" s="418" t="str">
        <f>IF(F$3="","",'Evaluator 2'!$AT$4)</f>
        <v/>
      </c>
      <c r="G195" s="418" t="str">
        <f>IF(G$3="","",'Evaluator 3'!$AT$4)</f>
        <v/>
      </c>
      <c r="H195" s="418" t="str">
        <f>IF(H$3="","",'Evaluator 4'!$AT$4)</f>
        <v/>
      </c>
      <c r="I195" s="418" t="str">
        <f>IF(I$3="","",'Evaluator 5'!$AT$4)</f>
        <v/>
      </c>
      <c r="J195" s="418" t="str">
        <f>IF(J$3="","",'Evaluator 6'!$AT$4)</f>
        <v/>
      </c>
      <c r="K195" s="420" t="e">
        <f t="shared" ref="K195" si="27">SUM(E195:J200)/COUNT(E195:J200)</f>
        <v>#DIV/0!</v>
      </c>
      <c r="L195" s="400" t="e">
        <f>K195*D195*0.1</f>
        <v>#DIV/0!</v>
      </c>
      <c r="M195" s="401" t="s">
        <v>63</v>
      </c>
      <c r="N195" s="357">
        <f>D195</f>
        <v>15</v>
      </c>
      <c r="O195" s="101" t="str">
        <f>$E$3</f>
        <v/>
      </c>
      <c r="P195" s="145">
        <f>'Evaluator 1'!AV$4</f>
        <v>0</v>
      </c>
      <c r="Q195" s="408"/>
    </row>
    <row r="196" spans="1:17" s="88" customFormat="1" ht="26.45" customHeight="1" x14ac:dyDescent="0.25">
      <c r="A196" s="99"/>
      <c r="B196" s="363"/>
      <c r="C196" s="366"/>
      <c r="D196" s="387"/>
      <c r="E196" s="381"/>
      <c r="F196" s="381"/>
      <c r="G196" s="381"/>
      <c r="H196" s="381"/>
      <c r="I196" s="381"/>
      <c r="J196" s="381"/>
      <c r="K196" s="382"/>
      <c r="L196" s="383"/>
      <c r="M196" s="385"/>
      <c r="N196" s="358"/>
      <c r="O196" s="102" t="str">
        <f>$F$3</f>
        <v/>
      </c>
      <c r="P196" s="142">
        <f>'Evaluator 2'!AV$4</f>
        <v>0</v>
      </c>
      <c r="Q196" s="406"/>
    </row>
    <row r="197" spans="1:17" s="88" customFormat="1" ht="26.45" customHeight="1" x14ac:dyDescent="0.25">
      <c r="A197" s="99"/>
      <c r="B197" s="363"/>
      <c r="C197" s="366"/>
      <c r="D197" s="387"/>
      <c r="E197" s="381"/>
      <c r="F197" s="381"/>
      <c r="G197" s="381"/>
      <c r="H197" s="381"/>
      <c r="I197" s="381"/>
      <c r="J197" s="381"/>
      <c r="K197" s="382"/>
      <c r="L197" s="383"/>
      <c r="M197" s="385"/>
      <c r="N197" s="358"/>
      <c r="O197" s="102" t="str">
        <f>$G$3</f>
        <v/>
      </c>
      <c r="P197" s="142">
        <f>'Evaluator 3'!AV$4</f>
        <v>0</v>
      </c>
      <c r="Q197" s="406"/>
    </row>
    <row r="198" spans="1:17" s="88" customFormat="1" ht="26.45" customHeight="1" x14ac:dyDescent="0.25">
      <c r="A198" s="99"/>
      <c r="B198" s="363"/>
      <c r="C198" s="366"/>
      <c r="D198" s="387"/>
      <c r="E198" s="381"/>
      <c r="F198" s="381"/>
      <c r="G198" s="381"/>
      <c r="H198" s="381"/>
      <c r="I198" s="381"/>
      <c r="J198" s="381"/>
      <c r="K198" s="382"/>
      <c r="L198" s="383"/>
      <c r="M198" s="385"/>
      <c r="N198" s="358"/>
      <c r="O198" s="102" t="str">
        <f>$H$3</f>
        <v/>
      </c>
      <c r="P198" s="142">
        <f>'Evaluator 4'!AV$4</f>
        <v>0</v>
      </c>
      <c r="Q198" s="406"/>
    </row>
    <row r="199" spans="1:17" s="88" customFormat="1" ht="26.45" customHeight="1" x14ac:dyDescent="0.25">
      <c r="A199" s="99"/>
      <c r="B199" s="363"/>
      <c r="C199" s="366"/>
      <c r="D199" s="387"/>
      <c r="E199" s="381"/>
      <c r="F199" s="381"/>
      <c r="G199" s="381"/>
      <c r="H199" s="381"/>
      <c r="I199" s="381"/>
      <c r="J199" s="381"/>
      <c r="K199" s="382"/>
      <c r="L199" s="383"/>
      <c r="M199" s="385"/>
      <c r="N199" s="358"/>
      <c r="O199" s="102" t="str">
        <f>$I$3</f>
        <v/>
      </c>
      <c r="P199" s="142">
        <f>'Evaluator 5'!AV$4</f>
        <v>0</v>
      </c>
      <c r="Q199" s="406"/>
    </row>
    <row r="200" spans="1:17" s="88" customFormat="1" ht="26.45" customHeight="1" thickBot="1" x14ac:dyDescent="0.3">
      <c r="A200" s="99"/>
      <c r="B200" s="363"/>
      <c r="C200" s="413"/>
      <c r="D200" s="370"/>
      <c r="E200" s="419"/>
      <c r="F200" s="419"/>
      <c r="G200" s="419"/>
      <c r="H200" s="419"/>
      <c r="I200" s="419"/>
      <c r="J200" s="419"/>
      <c r="K200" s="421"/>
      <c r="L200" s="384"/>
      <c r="M200" s="386"/>
      <c r="N200" s="361"/>
      <c r="O200" s="149" t="str">
        <f>$J$3</f>
        <v/>
      </c>
      <c r="P200" s="144">
        <f>'Evaluator 6'!AV$4</f>
        <v>0</v>
      </c>
      <c r="Q200" s="407"/>
    </row>
    <row r="201" spans="1:17" s="88" customFormat="1" ht="26.45" customHeight="1" x14ac:dyDescent="0.25">
      <c r="A201" s="99"/>
      <c r="B201" s="363"/>
      <c r="C201" s="367" t="s">
        <v>56</v>
      </c>
      <c r="D201" s="368">
        <f>Summary!$C$9</f>
        <v>10</v>
      </c>
      <c r="E201" s="418" t="str">
        <f>IF(E$3="","",'Evaluator 1'!$AT$5)</f>
        <v/>
      </c>
      <c r="F201" s="418" t="str">
        <f>IF(F$3="","",'Evaluator 2'!$AT$5)</f>
        <v/>
      </c>
      <c r="G201" s="418" t="str">
        <f>IF(G$3="","",'Evaluator 3'!$AT$5)</f>
        <v/>
      </c>
      <c r="H201" s="418" t="str">
        <f>IF(H$3="","",'Evaluator 4'!$AT$5)</f>
        <v/>
      </c>
      <c r="I201" s="418" t="str">
        <f>IF(I$3="","",'Evaluator 5'!$AT$5)</f>
        <v/>
      </c>
      <c r="J201" s="418" t="str">
        <f>IF(J$3="","",'Evaluator 6'!$AT$5)</f>
        <v/>
      </c>
      <c r="K201" s="377" t="e">
        <f t="shared" ref="K201" si="28">SUM(E201:J206)/COUNT(E201:J206)</f>
        <v>#DIV/0!</v>
      </c>
      <c r="L201" s="400" t="e">
        <f>K201*D201*0.1</f>
        <v>#DIV/0!</v>
      </c>
      <c r="M201" s="401" t="s">
        <v>63</v>
      </c>
      <c r="N201" s="357">
        <f>D201</f>
        <v>10</v>
      </c>
      <c r="O201" s="150" t="str">
        <f>$E$3</f>
        <v/>
      </c>
      <c r="P201" s="145">
        <f>'Evaluator 1'!AV$5</f>
        <v>0</v>
      </c>
      <c r="Q201" s="408"/>
    </row>
    <row r="202" spans="1:17" s="88" customFormat="1" ht="26.45" customHeight="1" x14ac:dyDescent="0.25">
      <c r="A202" s="99"/>
      <c r="B202" s="363"/>
      <c r="C202" s="359"/>
      <c r="D202" s="369"/>
      <c r="E202" s="381"/>
      <c r="F202" s="381"/>
      <c r="G202" s="381"/>
      <c r="H202" s="381"/>
      <c r="I202" s="381"/>
      <c r="J202" s="381"/>
      <c r="K202" s="405"/>
      <c r="L202" s="383"/>
      <c r="M202" s="385"/>
      <c r="N202" s="358"/>
      <c r="O202" s="103" t="str">
        <f>$F$3</f>
        <v/>
      </c>
      <c r="P202" s="143">
        <f>'Evaluator 2'!AV$5</f>
        <v>0</v>
      </c>
      <c r="Q202" s="406"/>
    </row>
    <row r="203" spans="1:17" s="88" customFormat="1" ht="26.45" customHeight="1" x14ac:dyDescent="0.25">
      <c r="A203" s="99"/>
      <c r="B203" s="363"/>
      <c r="C203" s="359"/>
      <c r="D203" s="369"/>
      <c r="E203" s="381"/>
      <c r="F203" s="381"/>
      <c r="G203" s="381"/>
      <c r="H203" s="381"/>
      <c r="I203" s="381"/>
      <c r="J203" s="381"/>
      <c r="K203" s="405"/>
      <c r="L203" s="383"/>
      <c r="M203" s="385"/>
      <c r="N203" s="358"/>
      <c r="O203" s="103" t="str">
        <f>$G$3</f>
        <v/>
      </c>
      <c r="P203" s="143">
        <f>'Evaluator 3'!AV$5</f>
        <v>0</v>
      </c>
      <c r="Q203" s="406"/>
    </row>
    <row r="204" spans="1:17" s="88" customFormat="1" ht="26.45" customHeight="1" x14ac:dyDescent="0.25">
      <c r="A204" s="99"/>
      <c r="B204" s="363"/>
      <c r="C204" s="359"/>
      <c r="D204" s="369"/>
      <c r="E204" s="381"/>
      <c r="F204" s="381"/>
      <c r="G204" s="381"/>
      <c r="H204" s="381"/>
      <c r="I204" s="381"/>
      <c r="J204" s="381"/>
      <c r="K204" s="405"/>
      <c r="L204" s="383"/>
      <c r="M204" s="385"/>
      <c r="N204" s="358"/>
      <c r="O204" s="103" t="str">
        <f>$H$3</f>
        <v/>
      </c>
      <c r="P204" s="143">
        <f>'Evaluator 4'!AV$5</f>
        <v>0</v>
      </c>
      <c r="Q204" s="406"/>
    </row>
    <row r="205" spans="1:17" s="88" customFormat="1" ht="26.45" customHeight="1" x14ac:dyDescent="0.25">
      <c r="A205" s="99"/>
      <c r="B205" s="363"/>
      <c r="C205" s="359"/>
      <c r="D205" s="369"/>
      <c r="E205" s="381"/>
      <c r="F205" s="381"/>
      <c r="G205" s="381"/>
      <c r="H205" s="381"/>
      <c r="I205" s="381"/>
      <c r="J205" s="381"/>
      <c r="K205" s="405"/>
      <c r="L205" s="383"/>
      <c r="M205" s="385"/>
      <c r="N205" s="358"/>
      <c r="O205" s="103" t="str">
        <f>$I$3</f>
        <v/>
      </c>
      <c r="P205" s="143">
        <f>'Evaluator 5'!AV$5</f>
        <v>0</v>
      </c>
      <c r="Q205" s="406"/>
    </row>
    <row r="206" spans="1:17" s="88" customFormat="1" ht="26.45" customHeight="1" thickBot="1" x14ac:dyDescent="0.3">
      <c r="A206" s="99"/>
      <c r="B206" s="363"/>
      <c r="C206" s="360"/>
      <c r="D206" s="370"/>
      <c r="E206" s="419"/>
      <c r="F206" s="419"/>
      <c r="G206" s="419"/>
      <c r="H206" s="419"/>
      <c r="I206" s="419"/>
      <c r="J206" s="419"/>
      <c r="K206" s="379"/>
      <c r="L206" s="384"/>
      <c r="M206" s="386"/>
      <c r="N206" s="361"/>
      <c r="O206" s="149" t="str">
        <f>$J$3</f>
        <v/>
      </c>
      <c r="P206" s="144">
        <f>'Evaluator 6'!AV$5</f>
        <v>0</v>
      </c>
      <c r="Q206" s="407"/>
    </row>
    <row r="207" spans="1:17" s="88" customFormat="1" ht="26.45" customHeight="1" x14ac:dyDescent="0.25">
      <c r="A207" s="99"/>
      <c r="B207" s="363"/>
      <c r="C207" s="359" t="s">
        <v>57</v>
      </c>
      <c r="D207" s="387">
        <f>Summary!$C$10</f>
        <v>5</v>
      </c>
      <c r="E207" s="418" t="str">
        <f>IF(E$3="","",'Evaluator 1'!$AT$6)</f>
        <v/>
      </c>
      <c r="F207" s="418" t="str">
        <f>IF(F$3="","",'Evaluator 2'!$AT$6)</f>
        <v/>
      </c>
      <c r="G207" s="418" t="str">
        <f>IF(G$3="","",'Evaluator 3'!$AT$6)</f>
        <v/>
      </c>
      <c r="H207" s="418" t="str">
        <f>IF(H$3="","",'Evaluator 4'!$AT$6)</f>
        <v/>
      </c>
      <c r="I207" s="418" t="str">
        <f>IF(I$3="","",'Evaluator 5'!$AT$6)</f>
        <v/>
      </c>
      <c r="J207" s="418" t="str">
        <f>IF(J$3="","",'Evaluator 6'!$AT$6)</f>
        <v/>
      </c>
      <c r="K207" s="378" t="e">
        <f t="shared" ref="K207" si="29">SUM(E207:J212)/COUNT(E207:J212)</f>
        <v>#DIV/0!</v>
      </c>
      <c r="L207" s="383" t="e">
        <f>K207*D207*0.1</f>
        <v>#DIV/0!</v>
      </c>
      <c r="M207" s="385" t="s">
        <v>63</v>
      </c>
      <c r="N207" s="358">
        <f>D207</f>
        <v>5</v>
      </c>
      <c r="O207" s="102" t="str">
        <f>$E$3</f>
        <v/>
      </c>
      <c r="P207" s="142">
        <f>'Evaluator 1'!AV$6</f>
        <v>0</v>
      </c>
      <c r="Q207" s="406"/>
    </row>
    <row r="208" spans="1:17" s="88" customFormat="1" ht="26.45" customHeight="1" x14ac:dyDescent="0.25">
      <c r="A208" s="99"/>
      <c r="B208" s="363"/>
      <c r="C208" s="359"/>
      <c r="D208" s="388"/>
      <c r="E208" s="381"/>
      <c r="F208" s="381"/>
      <c r="G208" s="381"/>
      <c r="H208" s="381"/>
      <c r="I208" s="381"/>
      <c r="J208" s="381"/>
      <c r="K208" s="382"/>
      <c r="L208" s="383"/>
      <c r="M208" s="385"/>
      <c r="N208" s="358"/>
      <c r="O208" s="103" t="str">
        <f>$F$3</f>
        <v/>
      </c>
      <c r="P208" s="142">
        <f>'Evaluator 2'!AV$6</f>
        <v>0</v>
      </c>
      <c r="Q208" s="406"/>
    </row>
    <row r="209" spans="1:22" s="88" customFormat="1" ht="26.45" customHeight="1" x14ac:dyDescent="0.25">
      <c r="A209" s="99"/>
      <c r="B209" s="363"/>
      <c r="C209" s="359"/>
      <c r="D209" s="388"/>
      <c r="E209" s="381"/>
      <c r="F209" s="381"/>
      <c r="G209" s="381"/>
      <c r="H209" s="381"/>
      <c r="I209" s="381"/>
      <c r="J209" s="381"/>
      <c r="K209" s="382"/>
      <c r="L209" s="383"/>
      <c r="M209" s="385"/>
      <c r="N209" s="358"/>
      <c r="O209" s="103" t="str">
        <f>$G$3</f>
        <v/>
      </c>
      <c r="P209" s="142">
        <f>'Evaluator 3'!AV$6</f>
        <v>0</v>
      </c>
      <c r="Q209" s="406"/>
    </row>
    <row r="210" spans="1:22" s="88" customFormat="1" ht="26.45" customHeight="1" x14ac:dyDescent="0.25">
      <c r="A210" s="99"/>
      <c r="B210" s="363"/>
      <c r="C210" s="359"/>
      <c r="D210" s="388"/>
      <c r="E210" s="381"/>
      <c r="F210" s="381"/>
      <c r="G210" s="381"/>
      <c r="H210" s="381"/>
      <c r="I210" s="381"/>
      <c r="J210" s="381"/>
      <c r="K210" s="382"/>
      <c r="L210" s="383"/>
      <c r="M210" s="385"/>
      <c r="N210" s="358"/>
      <c r="O210" s="103" t="str">
        <f>$H$3</f>
        <v/>
      </c>
      <c r="P210" s="142">
        <f>'Evaluator 4'!AV$6</f>
        <v>0</v>
      </c>
      <c r="Q210" s="406"/>
    </row>
    <row r="211" spans="1:22" s="88" customFormat="1" ht="26.45" customHeight="1" x14ac:dyDescent="0.25">
      <c r="A211" s="99"/>
      <c r="B211" s="363"/>
      <c r="C211" s="359"/>
      <c r="D211" s="388"/>
      <c r="E211" s="381"/>
      <c r="F211" s="381"/>
      <c r="G211" s="381"/>
      <c r="H211" s="381"/>
      <c r="I211" s="381"/>
      <c r="J211" s="381"/>
      <c r="K211" s="382"/>
      <c r="L211" s="383"/>
      <c r="M211" s="385"/>
      <c r="N211" s="358"/>
      <c r="O211" s="103" t="str">
        <f>$I$3</f>
        <v/>
      </c>
      <c r="P211" s="142">
        <f>'Evaluator 5'!AV$6</f>
        <v>0</v>
      </c>
      <c r="Q211" s="406"/>
    </row>
    <row r="212" spans="1:22" s="88" customFormat="1" ht="26.45" customHeight="1" thickBot="1" x14ac:dyDescent="0.3">
      <c r="A212" s="99"/>
      <c r="B212" s="364"/>
      <c r="C212" s="360"/>
      <c r="D212" s="370"/>
      <c r="E212" s="419"/>
      <c r="F212" s="419"/>
      <c r="G212" s="419"/>
      <c r="H212" s="419"/>
      <c r="I212" s="419"/>
      <c r="J212" s="419"/>
      <c r="K212" s="379"/>
      <c r="L212" s="384"/>
      <c r="M212" s="386"/>
      <c r="N212" s="361"/>
      <c r="O212" s="159" t="str">
        <f>$J$3</f>
        <v/>
      </c>
      <c r="P212" s="144">
        <f>'Evaluator 6'!AV$6</f>
        <v>0</v>
      </c>
      <c r="Q212" s="407"/>
    </row>
    <row r="213" spans="1:22" ht="12" customHeight="1" thickBot="1" x14ac:dyDescent="0.4">
      <c r="C213" s="157"/>
      <c r="E213" s="246"/>
      <c r="F213" s="246"/>
      <c r="G213" s="246"/>
      <c r="H213" s="246"/>
      <c r="I213" s="246"/>
      <c r="J213" s="246"/>
      <c r="K213" s="89"/>
      <c r="R213" s="92"/>
      <c r="S213" s="92"/>
      <c r="T213" s="92"/>
      <c r="U213" s="92"/>
      <c r="V213" s="92"/>
    </row>
    <row r="214" spans="1:22" s="88" customFormat="1" ht="26.45" customHeight="1" x14ac:dyDescent="0.25">
      <c r="A214" s="99"/>
      <c r="B214" s="362" t="str">
        <f>IF(Summary!$B$26="","",Summary!$B$26)</f>
        <v/>
      </c>
      <c r="C214" s="365" t="s">
        <v>55</v>
      </c>
      <c r="D214" s="368">
        <f>Summary!$C$8</f>
        <v>15</v>
      </c>
      <c r="E214" s="371" t="str">
        <f>IF(E$3="","",'Evaluator 1'!$AX$4)</f>
        <v/>
      </c>
      <c r="F214" s="374" t="str">
        <f>IF(F$3="","",'Evaluator 2'!$AX$4)</f>
        <v/>
      </c>
      <c r="G214" s="374" t="str">
        <f>IF(G$3="","",'Evaluator 3'!$AX$4)</f>
        <v/>
      </c>
      <c r="H214" s="374" t="str">
        <f>IF(H$3="","",'Evaluator 4'!$AX$4)</f>
        <v/>
      </c>
      <c r="I214" s="374" t="str">
        <f>IF(I$3="","",'Evaluator 5'!$AX$4)</f>
        <v/>
      </c>
      <c r="J214" s="374" t="str">
        <f>IF(J$3="","",'Evaluator 6'!$AX$4)</f>
        <v/>
      </c>
      <c r="K214" s="377" t="e">
        <f t="shared" ref="K214" si="30">SUM(E214:J219)/COUNT(E214:J219)</f>
        <v>#DIV/0!</v>
      </c>
      <c r="L214" s="400" t="e">
        <f>K214*D214*0.1</f>
        <v>#DIV/0!</v>
      </c>
      <c r="M214" s="401" t="s">
        <v>63</v>
      </c>
      <c r="N214" s="357">
        <f>D214</f>
        <v>15</v>
      </c>
      <c r="O214" s="101" t="str">
        <f>$E$3</f>
        <v/>
      </c>
      <c r="P214" s="145">
        <f>'Evaluator 1'!AZ$4</f>
        <v>0</v>
      </c>
      <c r="Q214" s="408"/>
    </row>
    <row r="215" spans="1:22" s="88" customFormat="1" ht="26.45" customHeight="1" x14ac:dyDescent="0.25">
      <c r="A215" s="99"/>
      <c r="B215" s="363"/>
      <c r="C215" s="366"/>
      <c r="D215" s="387"/>
      <c r="E215" s="389"/>
      <c r="F215" s="380"/>
      <c r="G215" s="380"/>
      <c r="H215" s="380"/>
      <c r="I215" s="380"/>
      <c r="J215" s="380"/>
      <c r="K215" s="378"/>
      <c r="L215" s="383"/>
      <c r="M215" s="385"/>
      <c r="N215" s="358"/>
      <c r="O215" s="102" t="str">
        <f>$F$3</f>
        <v/>
      </c>
      <c r="P215" s="142">
        <f>'Evaluator 2'!AZ$4</f>
        <v>0</v>
      </c>
      <c r="Q215" s="406"/>
    </row>
    <row r="216" spans="1:22" s="88" customFormat="1" ht="26.45" customHeight="1" x14ac:dyDescent="0.25">
      <c r="A216" s="99"/>
      <c r="B216" s="363"/>
      <c r="C216" s="366"/>
      <c r="D216" s="387"/>
      <c r="E216" s="389"/>
      <c r="F216" s="380"/>
      <c r="G216" s="380"/>
      <c r="H216" s="380"/>
      <c r="I216" s="380"/>
      <c r="J216" s="380"/>
      <c r="K216" s="378"/>
      <c r="L216" s="383"/>
      <c r="M216" s="385"/>
      <c r="N216" s="358"/>
      <c r="O216" s="102" t="str">
        <f>$G$3</f>
        <v/>
      </c>
      <c r="P216" s="142">
        <f>'Evaluator 3'!AZ$4</f>
        <v>0</v>
      </c>
      <c r="Q216" s="406"/>
    </row>
    <row r="217" spans="1:22" s="88" customFormat="1" ht="26.45" customHeight="1" x14ac:dyDescent="0.25">
      <c r="A217" s="99"/>
      <c r="B217" s="363"/>
      <c r="C217" s="366"/>
      <c r="D217" s="387"/>
      <c r="E217" s="389"/>
      <c r="F217" s="380"/>
      <c r="G217" s="380"/>
      <c r="H217" s="380"/>
      <c r="I217" s="380"/>
      <c r="J217" s="380"/>
      <c r="K217" s="378"/>
      <c r="L217" s="383"/>
      <c r="M217" s="385"/>
      <c r="N217" s="358"/>
      <c r="O217" s="102" t="str">
        <f>$H$3</f>
        <v/>
      </c>
      <c r="P217" s="142">
        <f>'Evaluator 4'!AZ$4</f>
        <v>0</v>
      </c>
      <c r="Q217" s="406"/>
    </row>
    <row r="218" spans="1:22" s="88" customFormat="1" ht="26.45" customHeight="1" x14ac:dyDescent="0.25">
      <c r="A218" s="99"/>
      <c r="B218" s="363"/>
      <c r="C218" s="366"/>
      <c r="D218" s="387"/>
      <c r="E218" s="389"/>
      <c r="F218" s="380"/>
      <c r="G218" s="380"/>
      <c r="H218" s="380"/>
      <c r="I218" s="380"/>
      <c r="J218" s="380"/>
      <c r="K218" s="378"/>
      <c r="L218" s="383"/>
      <c r="M218" s="385"/>
      <c r="N218" s="358"/>
      <c r="O218" s="102" t="str">
        <f>$I$3</f>
        <v/>
      </c>
      <c r="P218" s="142">
        <f>'Evaluator 5'!AZ$4</f>
        <v>0</v>
      </c>
      <c r="Q218" s="406"/>
    </row>
    <row r="219" spans="1:22" s="88" customFormat="1" ht="26.45" customHeight="1" thickBot="1" x14ac:dyDescent="0.3">
      <c r="A219" s="99"/>
      <c r="B219" s="363"/>
      <c r="C219" s="366"/>
      <c r="D219" s="391"/>
      <c r="E219" s="409"/>
      <c r="F219" s="392"/>
      <c r="G219" s="392"/>
      <c r="H219" s="392"/>
      <c r="I219" s="392"/>
      <c r="J219" s="392"/>
      <c r="K219" s="393"/>
      <c r="L219" s="383"/>
      <c r="M219" s="385"/>
      <c r="N219" s="358"/>
      <c r="O219" s="151" t="str">
        <f>$J$3</f>
        <v/>
      </c>
      <c r="P219" s="156">
        <f>'Evaluator 6'!AZ$4</f>
        <v>0</v>
      </c>
      <c r="Q219" s="406"/>
    </row>
    <row r="220" spans="1:22" s="88" customFormat="1" ht="26.45" customHeight="1" x14ac:dyDescent="0.25">
      <c r="A220" s="99"/>
      <c r="B220" s="363"/>
      <c r="C220" s="367" t="s">
        <v>56</v>
      </c>
      <c r="D220" s="368">
        <f>Summary!$C$9</f>
        <v>10</v>
      </c>
      <c r="E220" s="371" t="str">
        <f>IF(E$3="","",'Evaluator 1'!$AX$5)</f>
        <v/>
      </c>
      <c r="F220" s="374" t="str">
        <f>IF(F$3="","",'Evaluator 2'!$AX$5)</f>
        <v/>
      </c>
      <c r="G220" s="374" t="str">
        <f>IF(G$3="","",'Evaluator 3'!$AX$5)</f>
        <v/>
      </c>
      <c r="H220" s="374" t="str">
        <f>IF(H$3="","",'Evaluator 4'!$AX$5)</f>
        <v/>
      </c>
      <c r="I220" s="374" t="str">
        <f>IF(I$3="","",'Evaluator 5'!$AX$5)</f>
        <v/>
      </c>
      <c r="J220" s="374" t="str">
        <f>IF(J$3="","",'Evaluator 6'!$AX$5)</f>
        <v/>
      </c>
      <c r="K220" s="377" t="e">
        <f t="shared" ref="K220" si="31">SUM(E220:J225)/COUNT(E220:J225)</f>
        <v>#DIV/0!</v>
      </c>
      <c r="L220" s="400" t="e">
        <f>K220*D220*0.1</f>
        <v>#DIV/0!</v>
      </c>
      <c r="M220" s="401" t="s">
        <v>63</v>
      </c>
      <c r="N220" s="357">
        <f>D220</f>
        <v>10</v>
      </c>
      <c r="O220" s="150" t="str">
        <f>$E$3</f>
        <v/>
      </c>
      <c r="P220" s="145">
        <f>'Evaluator 1'!AZ$5</f>
        <v>0</v>
      </c>
      <c r="Q220" s="408"/>
    </row>
    <row r="221" spans="1:22" s="88" customFormat="1" ht="26.45" customHeight="1" x14ac:dyDescent="0.25">
      <c r="A221" s="99"/>
      <c r="B221" s="363"/>
      <c r="C221" s="359"/>
      <c r="D221" s="369"/>
      <c r="E221" s="372"/>
      <c r="F221" s="375"/>
      <c r="G221" s="375"/>
      <c r="H221" s="375"/>
      <c r="I221" s="375"/>
      <c r="J221" s="375"/>
      <c r="K221" s="405"/>
      <c r="L221" s="383"/>
      <c r="M221" s="385"/>
      <c r="N221" s="358"/>
      <c r="O221" s="103" t="str">
        <f>$F$3</f>
        <v/>
      </c>
      <c r="P221" s="143">
        <f>'Evaluator 2'!AZ$5</f>
        <v>0</v>
      </c>
      <c r="Q221" s="406"/>
    </row>
    <row r="222" spans="1:22" s="88" customFormat="1" ht="26.45" customHeight="1" x14ac:dyDescent="0.25">
      <c r="A222" s="99"/>
      <c r="B222" s="363"/>
      <c r="C222" s="359"/>
      <c r="D222" s="369"/>
      <c r="E222" s="372"/>
      <c r="F222" s="375"/>
      <c r="G222" s="375"/>
      <c r="H222" s="375"/>
      <c r="I222" s="375"/>
      <c r="J222" s="375"/>
      <c r="K222" s="405"/>
      <c r="L222" s="383"/>
      <c r="M222" s="385"/>
      <c r="N222" s="358"/>
      <c r="O222" s="103" t="str">
        <f>$G$3</f>
        <v/>
      </c>
      <c r="P222" s="143">
        <f>'Evaluator 3'!AZ$5</f>
        <v>0</v>
      </c>
      <c r="Q222" s="406"/>
    </row>
    <row r="223" spans="1:22" s="88" customFormat="1" ht="26.45" customHeight="1" x14ac:dyDescent="0.25">
      <c r="A223" s="99"/>
      <c r="B223" s="363"/>
      <c r="C223" s="359"/>
      <c r="D223" s="369"/>
      <c r="E223" s="372"/>
      <c r="F223" s="375"/>
      <c r="G223" s="375"/>
      <c r="H223" s="375"/>
      <c r="I223" s="375"/>
      <c r="J223" s="375"/>
      <c r="K223" s="405"/>
      <c r="L223" s="383"/>
      <c r="M223" s="385"/>
      <c r="N223" s="358"/>
      <c r="O223" s="103" t="str">
        <f>$H$3</f>
        <v/>
      </c>
      <c r="P223" s="143">
        <f>'Evaluator 4'!AZ$5</f>
        <v>0</v>
      </c>
      <c r="Q223" s="406"/>
    </row>
    <row r="224" spans="1:22" s="88" customFormat="1" ht="26.45" customHeight="1" x14ac:dyDescent="0.25">
      <c r="A224" s="99"/>
      <c r="B224" s="363"/>
      <c r="C224" s="359"/>
      <c r="D224" s="369"/>
      <c r="E224" s="372"/>
      <c r="F224" s="375"/>
      <c r="G224" s="375"/>
      <c r="H224" s="375"/>
      <c r="I224" s="375"/>
      <c r="J224" s="375"/>
      <c r="K224" s="405"/>
      <c r="L224" s="383"/>
      <c r="M224" s="385"/>
      <c r="N224" s="358"/>
      <c r="O224" s="103" t="str">
        <f>$I$3</f>
        <v/>
      </c>
      <c r="P224" s="143">
        <f>'Evaluator 5'!AZ$5</f>
        <v>0</v>
      </c>
      <c r="Q224" s="406"/>
    </row>
    <row r="225" spans="1:17" s="88" customFormat="1" ht="26.45" customHeight="1" thickBot="1" x14ac:dyDescent="0.3">
      <c r="A225" s="99"/>
      <c r="B225" s="363"/>
      <c r="C225" s="360"/>
      <c r="D225" s="370"/>
      <c r="E225" s="373"/>
      <c r="F225" s="376"/>
      <c r="G225" s="376"/>
      <c r="H225" s="376"/>
      <c r="I225" s="376"/>
      <c r="J225" s="376"/>
      <c r="K225" s="379"/>
      <c r="L225" s="384"/>
      <c r="M225" s="386"/>
      <c r="N225" s="361"/>
      <c r="O225" s="149" t="str">
        <f>$J$3</f>
        <v/>
      </c>
      <c r="P225" s="144">
        <f>'Evaluator 6'!AZ$5</f>
        <v>0</v>
      </c>
      <c r="Q225" s="407"/>
    </row>
    <row r="226" spans="1:17" s="88" customFormat="1" ht="26.45" customHeight="1" x14ac:dyDescent="0.25">
      <c r="A226" s="99"/>
      <c r="B226" s="363"/>
      <c r="C226" s="359" t="s">
        <v>57</v>
      </c>
      <c r="D226" s="387">
        <f>Summary!$C$10</f>
        <v>5</v>
      </c>
      <c r="E226" s="389" t="str">
        <f>IF(E$3="","",'Evaluator 1'!$AX$6)</f>
        <v/>
      </c>
      <c r="F226" s="380" t="str">
        <f>IF(F$3="","",'Evaluator 2'!$AX$6)</f>
        <v/>
      </c>
      <c r="G226" s="380" t="str">
        <f>IF(G$3="","",'Evaluator 3'!$AX$6)</f>
        <v/>
      </c>
      <c r="H226" s="380" t="str">
        <f>IF(H$3="","",'Evaluator 4'!$AX$6)</f>
        <v/>
      </c>
      <c r="I226" s="380" t="str">
        <f>IF(I$3="","",'Evaluator 5'!$AX$6)</f>
        <v/>
      </c>
      <c r="J226" s="380" t="str">
        <f>IF(J$3="","",'Evaluator 6'!$AX$6)</f>
        <v/>
      </c>
      <c r="K226" s="378" t="e">
        <f t="shared" ref="K226" si="32">SUM(E226:J231)/COUNT(E226:J231)</f>
        <v>#DIV/0!</v>
      </c>
      <c r="L226" s="383" t="e">
        <f>K226*D226*0.1</f>
        <v>#DIV/0!</v>
      </c>
      <c r="M226" s="385" t="s">
        <v>63</v>
      </c>
      <c r="N226" s="358">
        <f>D226</f>
        <v>5</v>
      </c>
      <c r="O226" s="102" t="str">
        <f>$E$3</f>
        <v/>
      </c>
      <c r="P226" s="142">
        <f>'Evaluator 1'!AZ$6</f>
        <v>0</v>
      </c>
      <c r="Q226" s="406"/>
    </row>
    <row r="227" spans="1:17" s="88" customFormat="1" ht="26.45" customHeight="1" x14ac:dyDescent="0.25">
      <c r="A227" s="99"/>
      <c r="B227" s="363"/>
      <c r="C227" s="359"/>
      <c r="D227" s="388"/>
      <c r="E227" s="390"/>
      <c r="F227" s="381"/>
      <c r="G227" s="381"/>
      <c r="H227" s="381"/>
      <c r="I227" s="381"/>
      <c r="J227" s="381"/>
      <c r="K227" s="382"/>
      <c r="L227" s="383"/>
      <c r="M227" s="385"/>
      <c r="N227" s="358"/>
      <c r="O227" s="103" t="str">
        <f>$F$3</f>
        <v/>
      </c>
      <c r="P227" s="142">
        <f>'Evaluator 2'!AZ$6</f>
        <v>0</v>
      </c>
      <c r="Q227" s="406"/>
    </row>
    <row r="228" spans="1:17" s="88" customFormat="1" ht="26.45" customHeight="1" x14ac:dyDescent="0.25">
      <c r="A228" s="99"/>
      <c r="B228" s="363"/>
      <c r="C228" s="359"/>
      <c r="D228" s="388"/>
      <c r="E228" s="390"/>
      <c r="F228" s="381"/>
      <c r="G228" s="381"/>
      <c r="H228" s="381"/>
      <c r="I228" s="381"/>
      <c r="J228" s="381"/>
      <c r="K228" s="382"/>
      <c r="L228" s="383"/>
      <c r="M228" s="385"/>
      <c r="N228" s="358"/>
      <c r="O228" s="103" t="str">
        <f>$G$3</f>
        <v/>
      </c>
      <c r="P228" s="142">
        <f>'Evaluator 3'!AZ$6</f>
        <v>0</v>
      </c>
      <c r="Q228" s="406"/>
    </row>
    <row r="229" spans="1:17" s="88" customFormat="1" ht="26.45" customHeight="1" x14ac:dyDescent="0.25">
      <c r="A229" s="99"/>
      <c r="B229" s="363"/>
      <c r="C229" s="359"/>
      <c r="D229" s="388"/>
      <c r="E229" s="390"/>
      <c r="F229" s="381"/>
      <c r="G229" s="381"/>
      <c r="H229" s="381"/>
      <c r="I229" s="381"/>
      <c r="J229" s="381"/>
      <c r="K229" s="382"/>
      <c r="L229" s="383"/>
      <c r="M229" s="385"/>
      <c r="N229" s="358"/>
      <c r="O229" s="103" t="str">
        <f>$H$3</f>
        <v/>
      </c>
      <c r="P229" s="142">
        <f>'Evaluator 4'!AZ$6</f>
        <v>0</v>
      </c>
      <c r="Q229" s="406"/>
    </row>
    <row r="230" spans="1:17" s="88" customFormat="1" ht="26.45" customHeight="1" x14ac:dyDescent="0.25">
      <c r="A230" s="99"/>
      <c r="B230" s="363"/>
      <c r="C230" s="359"/>
      <c r="D230" s="388"/>
      <c r="E230" s="390"/>
      <c r="F230" s="381"/>
      <c r="G230" s="381"/>
      <c r="H230" s="381"/>
      <c r="I230" s="381"/>
      <c r="J230" s="381"/>
      <c r="K230" s="382"/>
      <c r="L230" s="383"/>
      <c r="M230" s="385"/>
      <c r="N230" s="358"/>
      <c r="O230" s="103" t="str">
        <f>$I$3</f>
        <v/>
      </c>
      <c r="P230" s="142">
        <f>'Evaluator 5'!AZ$6</f>
        <v>0</v>
      </c>
      <c r="Q230" s="406"/>
    </row>
    <row r="231" spans="1:17" s="88" customFormat="1" ht="26.45" customHeight="1" thickBot="1" x14ac:dyDescent="0.3">
      <c r="A231" s="99"/>
      <c r="B231" s="364"/>
      <c r="C231" s="360"/>
      <c r="D231" s="370"/>
      <c r="E231" s="373"/>
      <c r="F231" s="376"/>
      <c r="G231" s="376"/>
      <c r="H231" s="376"/>
      <c r="I231" s="376"/>
      <c r="J231" s="376"/>
      <c r="K231" s="379"/>
      <c r="L231" s="384"/>
      <c r="M231" s="386"/>
      <c r="N231" s="361"/>
      <c r="O231" s="159" t="str">
        <f>$J$3</f>
        <v/>
      </c>
      <c r="P231" s="144">
        <f>'Evaluator 6'!AZ$6</f>
        <v>0</v>
      </c>
      <c r="Q231" s="407"/>
    </row>
    <row r="232" spans="1:17" ht="12" customHeight="1" thickBot="1" x14ac:dyDescent="0.4">
      <c r="E232" s="246"/>
      <c r="F232" s="246"/>
      <c r="G232" s="246"/>
      <c r="H232" s="246"/>
      <c r="I232" s="246"/>
      <c r="J232" s="246"/>
    </row>
    <row r="233" spans="1:17" s="88" customFormat="1" ht="26.45" customHeight="1" x14ac:dyDescent="0.25">
      <c r="A233" s="99"/>
      <c r="B233" s="362" t="str">
        <f>IF(Summary!$B$27="","",Summary!$B$27)</f>
        <v/>
      </c>
      <c r="C233" s="365" t="s">
        <v>55</v>
      </c>
      <c r="D233" s="368">
        <f>Summary!$C$8</f>
        <v>15</v>
      </c>
      <c r="E233" s="371" t="str">
        <f>IF(E$3="","",'Evaluator 1'!$BB$4)</f>
        <v/>
      </c>
      <c r="F233" s="374" t="str">
        <f>IF(F$3="","",'Evaluator 2'!$BB$4)</f>
        <v/>
      </c>
      <c r="G233" s="374" t="str">
        <f>IF(G$3="","",'Evaluator 3'!$BB$4)</f>
        <v/>
      </c>
      <c r="H233" s="374" t="str">
        <f>IF(H$3="","",'Evaluator 4'!$BB$4)</f>
        <v/>
      </c>
      <c r="I233" s="374" t="str">
        <f>IF(I$3="","",'Evaluator 5'!$BB$4)</f>
        <v/>
      </c>
      <c r="J233" s="374" t="str">
        <f>IF(J$3="","",'Evaluator 6'!$BB$4)</f>
        <v/>
      </c>
      <c r="K233" s="377" t="e">
        <f t="shared" ref="K233" si="33">SUM(E233:J238)/COUNT(E233:J238)</f>
        <v>#DIV/0!</v>
      </c>
      <c r="L233" s="400" t="e">
        <f>K233*D233*0.1</f>
        <v>#DIV/0!</v>
      </c>
      <c r="M233" s="401" t="s">
        <v>63</v>
      </c>
      <c r="N233" s="357">
        <f>D233</f>
        <v>15</v>
      </c>
      <c r="O233" s="101" t="str">
        <f>$E$3</f>
        <v/>
      </c>
      <c r="P233" s="138">
        <f>'Evaluator 1'!BD$4</f>
        <v>0</v>
      </c>
      <c r="Q233" s="408"/>
    </row>
    <row r="234" spans="1:17" s="88" customFormat="1" ht="26.45" customHeight="1" x14ac:dyDescent="0.25">
      <c r="A234" s="99"/>
      <c r="B234" s="363"/>
      <c r="C234" s="366"/>
      <c r="D234" s="387"/>
      <c r="E234" s="389"/>
      <c r="F234" s="380"/>
      <c r="G234" s="380"/>
      <c r="H234" s="380"/>
      <c r="I234" s="380"/>
      <c r="J234" s="380"/>
      <c r="K234" s="378"/>
      <c r="L234" s="383"/>
      <c r="M234" s="385"/>
      <c r="N234" s="358"/>
      <c r="O234" s="102" t="str">
        <f>$F$3</f>
        <v/>
      </c>
      <c r="P234" s="140">
        <f>'Evaluator 2'!BD$4</f>
        <v>0</v>
      </c>
      <c r="Q234" s="406"/>
    </row>
    <row r="235" spans="1:17" s="88" customFormat="1" ht="26.45" customHeight="1" x14ac:dyDescent="0.25">
      <c r="A235" s="99"/>
      <c r="B235" s="363"/>
      <c r="C235" s="366"/>
      <c r="D235" s="387"/>
      <c r="E235" s="389"/>
      <c r="F235" s="380"/>
      <c r="G235" s="380"/>
      <c r="H235" s="380"/>
      <c r="I235" s="380"/>
      <c r="J235" s="380"/>
      <c r="K235" s="378"/>
      <c r="L235" s="383"/>
      <c r="M235" s="385"/>
      <c r="N235" s="358"/>
      <c r="O235" s="102" t="str">
        <f>$G$3</f>
        <v/>
      </c>
      <c r="P235" s="140">
        <f>'Evaluator 3'!BD$4</f>
        <v>0</v>
      </c>
      <c r="Q235" s="406"/>
    </row>
    <row r="236" spans="1:17" s="88" customFormat="1" ht="26.45" customHeight="1" x14ac:dyDescent="0.25">
      <c r="A236" s="99"/>
      <c r="B236" s="363"/>
      <c r="C236" s="366"/>
      <c r="D236" s="387"/>
      <c r="E236" s="389"/>
      <c r="F236" s="380"/>
      <c r="G236" s="380"/>
      <c r="H236" s="380"/>
      <c r="I236" s="380"/>
      <c r="J236" s="380"/>
      <c r="K236" s="378"/>
      <c r="L236" s="383"/>
      <c r="M236" s="385"/>
      <c r="N236" s="358"/>
      <c r="O236" s="102" t="str">
        <f>$H$3</f>
        <v/>
      </c>
      <c r="P236" s="140">
        <f>'Evaluator 4'!BD$4</f>
        <v>0</v>
      </c>
      <c r="Q236" s="406"/>
    </row>
    <row r="237" spans="1:17" s="88" customFormat="1" ht="26.45" customHeight="1" x14ac:dyDescent="0.25">
      <c r="A237" s="99"/>
      <c r="B237" s="363"/>
      <c r="C237" s="366"/>
      <c r="D237" s="387"/>
      <c r="E237" s="389"/>
      <c r="F237" s="380"/>
      <c r="G237" s="380"/>
      <c r="H237" s="380"/>
      <c r="I237" s="380"/>
      <c r="J237" s="380"/>
      <c r="K237" s="378"/>
      <c r="L237" s="383"/>
      <c r="M237" s="385"/>
      <c r="N237" s="358"/>
      <c r="O237" s="102" t="str">
        <f>$I$3</f>
        <v/>
      </c>
      <c r="P237" s="140">
        <f>'Evaluator 5'!BD$4</f>
        <v>0</v>
      </c>
      <c r="Q237" s="406"/>
    </row>
    <row r="238" spans="1:17" s="88" customFormat="1" ht="26.45" customHeight="1" thickBot="1" x14ac:dyDescent="0.3">
      <c r="A238" s="99"/>
      <c r="B238" s="363"/>
      <c r="C238" s="366"/>
      <c r="D238" s="391"/>
      <c r="E238" s="409"/>
      <c r="F238" s="392"/>
      <c r="G238" s="392"/>
      <c r="H238" s="392"/>
      <c r="I238" s="392"/>
      <c r="J238" s="392"/>
      <c r="K238" s="393"/>
      <c r="L238" s="383"/>
      <c r="M238" s="385"/>
      <c r="N238" s="358"/>
      <c r="O238" s="151" t="str">
        <f>$J$3</f>
        <v/>
      </c>
      <c r="P238" s="152">
        <f>'Evaluator 6'!BD$4</f>
        <v>0</v>
      </c>
      <c r="Q238" s="406"/>
    </row>
    <row r="239" spans="1:17" s="88" customFormat="1" ht="26.45" customHeight="1" x14ac:dyDescent="0.25">
      <c r="A239" s="99"/>
      <c r="B239" s="363"/>
      <c r="C239" s="367" t="s">
        <v>56</v>
      </c>
      <c r="D239" s="368">
        <f>Summary!$C$9</f>
        <v>10</v>
      </c>
      <c r="E239" s="371" t="str">
        <f>IF(E$3="","",'Evaluator 1'!$BB$5)</f>
        <v/>
      </c>
      <c r="F239" s="374" t="str">
        <f>IF(F$3="","",'Evaluator 2'!$BB$5)</f>
        <v/>
      </c>
      <c r="G239" s="374" t="str">
        <f>IF(G$3="","",'Evaluator 3'!$BB$5)</f>
        <v/>
      </c>
      <c r="H239" s="374" t="str">
        <f>IF(H$3="","",'Evaluator 4'!$BB$5)</f>
        <v/>
      </c>
      <c r="I239" s="374" t="str">
        <f>IF(I$3="","",'Evaluator 5'!$BB$5)</f>
        <v/>
      </c>
      <c r="J239" s="374" t="str">
        <f>IF(J$3="","",'Evaluator 6'!$BB$5)</f>
        <v/>
      </c>
      <c r="K239" s="377" t="e">
        <f t="shared" ref="K239" si="34">SUM(E239:J244)/COUNT(E239:J244)</f>
        <v>#DIV/0!</v>
      </c>
      <c r="L239" s="400" t="e">
        <f>K239*D239*0.1</f>
        <v>#DIV/0!</v>
      </c>
      <c r="M239" s="401" t="s">
        <v>63</v>
      </c>
      <c r="N239" s="357">
        <f>D239</f>
        <v>10</v>
      </c>
      <c r="O239" s="150" t="str">
        <f>$E$3</f>
        <v/>
      </c>
      <c r="P239" s="138">
        <f>'Evaluator 1'!BD$5</f>
        <v>0</v>
      </c>
      <c r="Q239" s="408"/>
    </row>
    <row r="240" spans="1:17" s="88" customFormat="1" ht="26.45" customHeight="1" x14ac:dyDescent="0.25">
      <c r="A240" s="99"/>
      <c r="B240" s="363"/>
      <c r="C240" s="359"/>
      <c r="D240" s="369"/>
      <c r="E240" s="372"/>
      <c r="F240" s="375"/>
      <c r="G240" s="375"/>
      <c r="H240" s="375"/>
      <c r="I240" s="375"/>
      <c r="J240" s="375"/>
      <c r="K240" s="405"/>
      <c r="L240" s="383"/>
      <c r="M240" s="385"/>
      <c r="N240" s="358"/>
      <c r="O240" s="103" t="str">
        <f>$F$3</f>
        <v/>
      </c>
      <c r="P240" s="139">
        <f>'Evaluator 2'!BD$5</f>
        <v>0</v>
      </c>
      <c r="Q240" s="406"/>
    </row>
    <row r="241" spans="1:17" s="88" customFormat="1" ht="26.45" customHeight="1" x14ac:dyDescent="0.25">
      <c r="A241" s="99"/>
      <c r="B241" s="363"/>
      <c r="C241" s="359"/>
      <c r="D241" s="369"/>
      <c r="E241" s="372"/>
      <c r="F241" s="375"/>
      <c r="G241" s="375"/>
      <c r="H241" s="375"/>
      <c r="I241" s="375"/>
      <c r="J241" s="375"/>
      <c r="K241" s="405"/>
      <c r="L241" s="383"/>
      <c r="M241" s="385"/>
      <c r="N241" s="358"/>
      <c r="O241" s="103" t="str">
        <f>$G$3</f>
        <v/>
      </c>
      <c r="P241" s="139">
        <f>'Evaluator 3'!BD$5</f>
        <v>0</v>
      </c>
      <c r="Q241" s="406"/>
    </row>
    <row r="242" spans="1:17" s="88" customFormat="1" ht="26.45" customHeight="1" x14ac:dyDescent="0.25">
      <c r="A242" s="99"/>
      <c r="B242" s="363"/>
      <c r="C242" s="359"/>
      <c r="D242" s="369"/>
      <c r="E242" s="372"/>
      <c r="F242" s="375"/>
      <c r="G242" s="375"/>
      <c r="H242" s="375"/>
      <c r="I242" s="375"/>
      <c r="J242" s="375"/>
      <c r="K242" s="405"/>
      <c r="L242" s="383"/>
      <c r="M242" s="385"/>
      <c r="N242" s="358"/>
      <c r="O242" s="103" t="str">
        <f>$H$3</f>
        <v/>
      </c>
      <c r="P242" s="139">
        <f>'Evaluator 4'!BD$5</f>
        <v>0</v>
      </c>
      <c r="Q242" s="406"/>
    </row>
    <row r="243" spans="1:17" s="88" customFormat="1" ht="26.45" customHeight="1" x14ac:dyDescent="0.25">
      <c r="A243" s="99"/>
      <c r="B243" s="363"/>
      <c r="C243" s="359"/>
      <c r="D243" s="369"/>
      <c r="E243" s="372"/>
      <c r="F243" s="375"/>
      <c r="G243" s="375"/>
      <c r="H243" s="375"/>
      <c r="I243" s="375"/>
      <c r="J243" s="375"/>
      <c r="K243" s="405"/>
      <c r="L243" s="383"/>
      <c r="M243" s="385"/>
      <c r="N243" s="358"/>
      <c r="O243" s="103" t="str">
        <f>$I$3</f>
        <v/>
      </c>
      <c r="P243" s="139">
        <f>'Evaluator 5'!BD$5</f>
        <v>0</v>
      </c>
      <c r="Q243" s="406"/>
    </row>
    <row r="244" spans="1:17" s="88" customFormat="1" ht="26.45" customHeight="1" thickBot="1" x14ac:dyDescent="0.3">
      <c r="A244" s="99"/>
      <c r="B244" s="363"/>
      <c r="C244" s="360"/>
      <c r="D244" s="370"/>
      <c r="E244" s="373"/>
      <c r="F244" s="376"/>
      <c r="G244" s="376"/>
      <c r="H244" s="376"/>
      <c r="I244" s="376"/>
      <c r="J244" s="376"/>
      <c r="K244" s="379"/>
      <c r="L244" s="384"/>
      <c r="M244" s="386"/>
      <c r="N244" s="361"/>
      <c r="O244" s="149" t="str">
        <f>$J$3</f>
        <v/>
      </c>
      <c r="P244" s="141">
        <f>'Evaluator 6'!BD$5</f>
        <v>0</v>
      </c>
      <c r="Q244" s="407"/>
    </row>
    <row r="245" spans="1:17" s="88" customFormat="1" ht="26.45" customHeight="1" x14ac:dyDescent="0.25">
      <c r="A245" s="99"/>
      <c r="B245" s="363"/>
      <c r="C245" s="359" t="s">
        <v>57</v>
      </c>
      <c r="D245" s="387">
        <f>Summary!$C$10</f>
        <v>5</v>
      </c>
      <c r="E245" s="389" t="str">
        <f>IF(E$3="","",'Evaluator 1'!$BB$6)</f>
        <v/>
      </c>
      <c r="F245" s="380" t="str">
        <f>IF(F$3="","",'Evaluator 2'!$BB$6)</f>
        <v/>
      </c>
      <c r="G245" s="380" t="str">
        <f>IF(G$3="","",'Evaluator 3'!$BB$6)</f>
        <v/>
      </c>
      <c r="H245" s="380" t="str">
        <f>IF(H$3="","",'Evaluator 4'!$BB$6)</f>
        <v/>
      </c>
      <c r="I245" s="380" t="str">
        <f>IF(I$3="","",'Evaluator 5'!$BB$6)</f>
        <v/>
      </c>
      <c r="J245" s="380" t="str">
        <f>IF(J$3="","",'Evaluator 6'!$BB$6)</f>
        <v/>
      </c>
      <c r="K245" s="378" t="e">
        <f t="shared" ref="K245" si="35">SUM(E245:J250)/COUNT(E245:J250)</f>
        <v>#DIV/0!</v>
      </c>
      <c r="L245" s="383" t="e">
        <f>K245*D245*0.1</f>
        <v>#DIV/0!</v>
      </c>
      <c r="M245" s="385" t="s">
        <v>63</v>
      </c>
      <c r="N245" s="358">
        <f>D245</f>
        <v>5</v>
      </c>
      <c r="O245" s="102" t="str">
        <f>$E$3</f>
        <v/>
      </c>
      <c r="P245" s="140">
        <f>'Evaluator 1'!BD$6</f>
        <v>0</v>
      </c>
      <c r="Q245" s="406"/>
    </row>
    <row r="246" spans="1:17" s="88" customFormat="1" ht="26.45" customHeight="1" x14ac:dyDescent="0.25">
      <c r="A246" s="99"/>
      <c r="B246" s="363"/>
      <c r="C246" s="359"/>
      <c r="D246" s="388"/>
      <c r="E246" s="390"/>
      <c r="F246" s="381"/>
      <c r="G246" s="381"/>
      <c r="H246" s="381"/>
      <c r="I246" s="381"/>
      <c r="J246" s="381"/>
      <c r="K246" s="382"/>
      <c r="L246" s="383"/>
      <c r="M246" s="385"/>
      <c r="N246" s="358"/>
      <c r="O246" s="103" t="str">
        <f>$F$3</f>
        <v/>
      </c>
      <c r="P246" s="140">
        <f>'Evaluator 2'!BD$6</f>
        <v>0</v>
      </c>
      <c r="Q246" s="406"/>
    </row>
    <row r="247" spans="1:17" s="88" customFormat="1" ht="26.45" customHeight="1" x14ac:dyDescent="0.25">
      <c r="A247" s="99"/>
      <c r="B247" s="363"/>
      <c r="C247" s="359"/>
      <c r="D247" s="388"/>
      <c r="E247" s="390"/>
      <c r="F247" s="381"/>
      <c r="G247" s="381"/>
      <c r="H247" s="381"/>
      <c r="I247" s="381"/>
      <c r="J247" s="381"/>
      <c r="K247" s="382"/>
      <c r="L247" s="383"/>
      <c r="M247" s="385"/>
      <c r="N247" s="358"/>
      <c r="O247" s="103" t="str">
        <f>$G$3</f>
        <v/>
      </c>
      <c r="P247" s="140">
        <f>'Evaluator 3'!BD$6</f>
        <v>0</v>
      </c>
      <c r="Q247" s="406"/>
    </row>
    <row r="248" spans="1:17" s="88" customFormat="1" ht="26.45" customHeight="1" x14ac:dyDescent="0.25">
      <c r="A248" s="99"/>
      <c r="B248" s="363"/>
      <c r="C248" s="359"/>
      <c r="D248" s="388"/>
      <c r="E248" s="390"/>
      <c r="F248" s="381"/>
      <c r="G248" s="381"/>
      <c r="H248" s="381"/>
      <c r="I248" s="381"/>
      <c r="J248" s="381"/>
      <c r="K248" s="382"/>
      <c r="L248" s="383"/>
      <c r="M248" s="385"/>
      <c r="N248" s="358"/>
      <c r="O248" s="103" t="str">
        <f>$H$3</f>
        <v/>
      </c>
      <c r="P248" s="140">
        <f>'Evaluator 4'!BD$6</f>
        <v>0</v>
      </c>
      <c r="Q248" s="406"/>
    </row>
    <row r="249" spans="1:17" s="88" customFormat="1" ht="26.45" customHeight="1" x14ac:dyDescent="0.25">
      <c r="A249" s="99"/>
      <c r="B249" s="363"/>
      <c r="C249" s="359"/>
      <c r="D249" s="388"/>
      <c r="E249" s="390"/>
      <c r="F249" s="381"/>
      <c r="G249" s="381"/>
      <c r="H249" s="381"/>
      <c r="I249" s="381"/>
      <c r="J249" s="381"/>
      <c r="K249" s="382"/>
      <c r="L249" s="383"/>
      <c r="M249" s="385"/>
      <c r="N249" s="358"/>
      <c r="O249" s="103" t="str">
        <f>$I$3</f>
        <v/>
      </c>
      <c r="P249" s="140">
        <f>'Evaluator 5'!BD$6</f>
        <v>0</v>
      </c>
      <c r="Q249" s="406"/>
    </row>
    <row r="250" spans="1:17" s="88" customFormat="1" ht="26.45" customHeight="1" thickBot="1" x14ac:dyDescent="0.3">
      <c r="A250" s="99"/>
      <c r="B250" s="364"/>
      <c r="C250" s="360"/>
      <c r="D250" s="370"/>
      <c r="E250" s="373"/>
      <c r="F250" s="376"/>
      <c r="G250" s="376"/>
      <c r="H250" s="376"/>
      <c r="I250" s="376"/>
      <c r="J250" s="376"/>
      <c r="K250" s="379"/>
      <c r="L250" s="384"/>
      <c r="M250" s="386"/>
      <c r="N250" s="361"/>
      <c r="O250" s="159" t="str">
        <f>$J$3</f>
        <v/>
      </c>
      <c r="P250" s="141">
        <f>'Evaluator 6'!BD$6</f>
        <v>0</v>
      </c>
      <c r="Q250" s="407"/>
    </row>
    <row r="251" spans="1:17" ht="12" customHeight="1" thickBot="1" x14ac:dyDescent="0.4">
      <c r="C251" s="157"/>
      <c r="E251" s="246"/>
      <c r="F251" s="246"/>
      <c r="G251" s="246"/>
      <c r="H251" s="246"/>
      <c r="I251" s="246"/>
      <c r="J251" s="246"/>
    </row>
    <row r="252" spans="1:17" s="88" customFormat="1" ht="26.45" customHeight="1" x14ac:dyDescent="0.25">
      <c r="A252" s="99"/>
      <c r="B252" s="362" t="str">
        <f>IF(Summary!$B$28="","",Summary!$B$28)</f>
        <v/>
      </c>
      <c r="C252" s="365" t="s">
        <v>55</v>
      </c>
      <c r="D252" s="368">
        <f>Summary!$C$8</f>
        <v>15</v>
      </c>
      <c r="E252" s="418" t="str">
        <f>IF(E$3="","",'Evaluator 1'!$BF$4)</f>
        <v/>
      </c>
      <c r="F252" s="418" t="str">
        <f>IF(F$3="","",'Evaluator 2'!$BF$4)</f>
        <v/>
      </c>
      <c r="G252" s="418" t="str">
        <f>IF(G$3="","",'Evaluator 3'!$BF$4)</f>
        <v/>
      </c>
      <c r="H252" s="418" t="str">
        <f>IF(H$3="","",'Evaluator 4'!$BF$4)</f>
        <v/>
      </c>
      <c r="I252" s="418" t="str">
        <f>IF(I$3="","",'Evaluator 5'!$BF$4)</f>
        <v/>
      </c>
      <c r="J252" s="418" t="str">
        <f>IF(J$3="","",'Evaluator 6'!$BF$4)</f>
        <v/>
      </c>
      <c r="K252" s="420" t="e">
        <f t="shared" ref="K252" si="36">SUM(E252:J257)/COUNT(E252:J257)</f>
        <v>#DIV/0!</v>
      </c>
      <c r="L252" s="400" t="e">
        <f>K252*D252*0.1</f>
        <v>#DIV/0!</v>
      </c>
      <c r="M252" s="401" t="s">
        <v>63</v>
      </c>
      <c r="N252" s="357">
        <f>D252</f>
        <v>15</v>
      </c>
      <c r="O252" s="101" t="str">
        <f>$E$3</f>
        <v/>
      </c>
      <c r="P252" s="138">
        <f>'Evaluator 1'!BH$4</f>
        <v>0</v>
      </c>
      <c r="Q252" s="408"/>
    </row>
    <row r="253" spans="1:17" s="88" customFormat="1" ht="26.45" customHeight="1" x14ac:dyDescent="0.25">
      <c r="A253" s="99"/>
      <c r="B253" s="363"/>
      <c r="C253" s="366"/>
      <c r="D253" s="387"/>
      <c r="E253" s="381"/>
      <c r="F253" s="381"/>
      <c r="G253" s="381"/>
      <c r="H253" s="381"/>
      <c r="I253" s="381"/>
      <c r="J253" s="381"/>
      <c r="K253" s="382"/>
      <c r="L253" s="383"/>
      <c r="M253" s="385"/>
      <c r="N253" s="358"/>
      <c r="O253" s="102" t="str">
        <f>$F$3</f>
        <v/>
      </c>
      <c r="P253" s="140">
        <f>'Evaluator 2'!BH$4</f>
        <v>0</v>
      </c>
      <c r="Q253" s="406"/>
    </row>
    <row r="254" spans="1:17" s="88" customFormat="1" ht="26.45" customHeight="1" x14ac:dyDescent="0.25">
      <c r="A254" s="99"/>
      <c r="B254" s="363"/>
      <c r="C254" s="366"/>
      <c r="D254" s="387"/>
      <c r="E254" s="381"/>
      <c r="F254" s="381"/>
      <c r="G254" s="381"/>
      <c r="H254" s="381"/>
      <c r="I254" s="381"/>
      <c r="J254" s="381"/>
      <c r="K254" s="382"/>
      <c r="L254" s="383"/>
      <c r="M254" s="385"/>
      <c r="N254" s="358"/>
      <c r="O254" s="102" t="str">
        <f>$G$3</f>
        <v/>
      </c>
      <c r="P254" s="140">
        <f>'Evaluator 3'!BH$4</f>
        <v>0</v>
      </c>
      <c r="Q254" s="406"/>
    </row>
    <row r="255" spans="1:17" s="88" customFormat="1" ht="26.45" customHeight="1" x14ac:dyDescent="0.25">
      <c r="A255" s="99"/>
      <c r="B255" s="363"/>
      <c r="C255" s="366"/>
      <c r="D255" s="387"/>
      <c r="E255" s="381"/>
      <c r="F255" s="381"/>
      <c r="G255" s="381"/>
      <c r="H255" s="381"/>
      <c r="I255" s="381"/>
      <c r="J255" s="381"/>
      <c r="K255" s="382"/>
      <c r="L255" s="383"/>
      <c r="M255" s="385"/>
      <c r="N255" s="358"/>
      <c r="O255" s="102" t="str">
        <f>$H$3</f>
        <v/>
      </c>
      <c r="P255" s="140">
        <f>'Evaluator 4'!BH$4</f>
        <v>0</v>
      </c>
      <c r="Q255" s="406"/>
    </row>
    <row r="256" spans="1:17" s="88" customFormat="1" ht="26.45" customHeight="1" x14ac:dyDescent="0.25">
      <c r="A256" s="99"/>
      <c r="B256" s="363"/>
      <c r="C256" s="366"/>
      <c r="D256" s="387"/>
      <c r="E256" s="381"/>
      <c r="F256" s="381"/>
      <c r="G256" s="381"/>
      <c r="H256" s="381"/>
      <c r="I256" s="381"/>
      <c r="J256" s="381"/>
      <c r="K256" s="382"/>
      <c r="L256" s="383"/>
      <c r="M256" s="385"/>
      <c r="N256" s="358"/>
      <c r="O256" s="102" t="str">
        <f>$I$3</f>
        <v/>
      </c>
      <c r="P256" s="140">
        <f>'Evaluator 5'!BH$4</f>
        <v>0</v>
      </c>
      <c r="Q256" s="406"/>
    </row>
    <row r="257" spans="1:22" s="88" customFormat="1" ht="26.45" customHeight="1" thickBot="1" x14ac:dyDescent="0.3">
      <c r="A257" s="99"/>
      <c r="B257" s="363"/>
      <c r="C257" s="413"/>
      <c r="D257" s="370"/>
      <c r="E257" s="419"/>
      <c r="F257" s="419"/>
      <c r="G257" s="419"/>
      <c r="H257" s="419"/>
      <c r="I257" s="419"/>
      <c r="J257" s="419"/>
      <c r="K257" s="421"/>
      <c r="L257" s="384"/>
      <c r="M257" s="386"/>
      <c r="N257" s="361"/>
      <c r="O257" s="149" t="str">
        <f>$J$3</f>
        <v/>
      </c>
      <c r="P257" s="141">
        <f>'Evaluator 6'!BH$4</f>
        <v>0</v>
      </c>
      <c r="Q257" s="407"/>
    </row>
    <row r="258" spans="1:22" s="88" customFormat="1" ht="26.45" customHeight="1" x14ac:dyDescent="0.25">
      <c r="A258" s="99"/>
      <c r="B258" s="363"/>
      <c r="C258" s="367" t="s">
        <v>56</v>
      </c>
      <c r="D258" s="368">
        <f>Summary!$C$9</f>
        <v>10</v>
      </c>
      <c r="E258" s="418" t="str">
        <f>IF(E$3="","",'Evaluator 1'!$BF$5)</f>
        <v/>
      </c>
      <c r="F258" s="418" t="str">
        <f>IF(F$3="","",'Evaluator 2'!$BF$5)</f>
        <v/>
      </c>
      <c r="G258" s="418" t="str">
        <f>IF(G$3="","",'Evaluator 3'!$BF$5)</f>
        <v/>
      </c>
      <c r="H258" s="418" t="str">
        <f>IF(H$3="","",'Evaluator 4'!$BF$5)</f>
        <v/>
      </c>
      <c r="I258" s="418" t="str">
        <f>IF(I$3="","",'Evaluator 5'!$BF$5)</f>
        <v/>
      </c>
      <c r="J258" s="418" t="str">
        <f>IF(J$3="","",'Evaluator 6'!$BF$5)</f>
        <v/>
      </c>
      <c r="K258" s="377" t="e">
        <f t="shared" ref="K258" si="37">SUM(E258:J263)/COUNT(E258:J263)</f>
        <v>#DIV/0!</v>
      </c>
      <c r="L258" s="400" t="e">
        <f>K258*D258*0.1</f>
        <v>#DIV/0!</v>
      </c>
      <c r="M258" s="401" t="s">
        <v>63</v>
      </c>
      <c r="N258" s="357">
        <f>D258</f>
        <v>10</v>
      </c>
      <c r="O258" s="150" t="str">
        <f>$E$3</f>
        <v/>
      </c>
      <c r="P258" s="138">
        <f>'Evaluator 1'!BH$5</f>
        <v>0</v>
      </c>
      <c r="Q258" s="408"/>
    </row>
    <row r="259" spans="1:22" s="88" customFormat="1" ht="26.45" customHeight="1" x14ac:dyDescent="0.25">
      <c r="A259" s="99"/>
      <c r="B259" s="363"/>
      <c r="C259" s="359"/>
      <c r="D259" s="369"/>
      <c r="E259" s="381"/>
      <c r="F259" s="381"/>
      <c r="G259" s="381"/>
      <c r="H259" s="381"/>
      <c r="I259" s="381"/>
      <c r="J259" s="381"/>
      <c r="K259" s="405"/>
      <c r="L259" s="383"/>
      <c r="M259" s="385"/>
      <c r="N259" s="358"/>
      <c r="O259" s="103" t="str">
        <f>$F$3</f>
        <v/>
      </c>
      <c r="P259" s="139">
        <f>'Evaluator 2'!BH$5</f>
        <v>0</v>
      </c>
      <c r="Q259" s="406"/>
    </row>
    <row r="260" spans="1:22" s="88" customFormat="1" ht="26.45" customHeight="1" x14ac:dyDescent="0.25">
      <c r="A260" s="99"/>
      <c r="B260" s="363"/>
      <c r="C260" s="359"/>
      <c r="D260" s="369"/>
      <c r="E260" s="381"/>
      <c r="F260" s="381"/>
      <c r="G260" s="381"/>
      <c r="H260" s="381"/>
      <c r="I260" s="381"/>
      <c r="J260" s="381"/>
      <c r="K260" s="405"/>
      <c r="L260" s="383"/>
      <c r="M260" s="385"/>
      <c r="N260" s="358"/>
      <c r="O260" s="103" t="str">
        <f>$G$3</f>
        <v/>
      </c>
      <c r="P260" s="139">
        <f>'Evaluator 3'!BH$5</f>
        <v>0</v>
      </c>
      <c r="Q260" s="406"/>
    </row>
    <row r="261" spans="1:22" s="88" customFormat="1" ht="26.45" customHeight="1" x14ac:dyDescent="0.25">
      <c r="A261" s="99"/>
      <c r="B261" s="363"/>
      <c r="C261" s="359"/>
      <c r="D261" s="369"/>
      <c r="E261" s="381"/>
      <c r="F261" s="381"/>
      <c r="G261" s="381"/>
      <c r="H261" s="381"/>
      <c r="I261" s="381"/>
      <c r="J261" s="381"/>
      <c r="K261" s="405"/>
      <c r="L261" s="383"/>
      <c r="M261" s="385"/>
      <c r="N261" s="358"/>
      <c r="O261" s="103" t="str">
        <f>$H$3</f>
        <v/>
      </c>
      <c r="P261" s="139">
        <f>'Evaluator 4'!BH$5</f>
        <v>0</v>
      </c>
      <c r="Q261" s="406"/>
    </row>
    <row r="262" spans="1:22" s="88" customFormat="1" ht="26.45" customHeight="1" x14ac:dyDescent="0.25">
      <c r="A262" s="99"/>
      <c r="B262" s="363"/>
      <c r="C262" s="359"/>
      <c r="D262" s="369"/>
      <c r="E262" s="381"/>
      <c r="F262" s="381"/>
      <c r="G262" s="381"/>
      <c r="H262" s="381"/>
      <c r="I262" s="381"/>
      <c r="J262" s="381"/>
      <c r="K262" s="405"/>
      <c r="L262" s="383"/>
      <c r="M262" s="385"/>
      <c r="N262" s="358"/>
      <c r="O262" s="103" t="str">
        <f>$I$3</f>
        <v/>
      </c>
      <c r="P262" s="139">
        <f>'Evaluator 5'!BH$5</f>
        <v>0</v>
      </c>
      <c r="Q262" s="406"/>
    </row>
    <row r="263" spans="1:22" s="88" customFormat="1" ht="26.45" customHeight="1" thickBot="1" x14ac:dyDescent="0.3">
      <c r="A263" s="99"/>
      <c r="B263" s="363"/>
      <c r="C263" s="360"/>
      <c r="D263" s="370"/>
      <c r="E263" s="419"/>
      <c r="F263" s="419"/>
      <c r="G263" s="419"/>
      <c r="H263" s="419"/>
      <c r="I263" s="419"/>
      <c r="J263" s="419"/>
      <c r="K263" s="379"/>
      <c r="L263" s="384"/>
      <c r="M263" s="386"/>
      <c r="N263" s="361"/>
      <c r="O263" s="149" t="str">
        <f>$J$3</f>
        <v/>
      </c>
      <c r="P263" s="141">
        <f>'Evaluator 6'!BH$5</f>
        <v>0</v>
      </c>
      <c r="Q263" s="407"/>
    </row>
    <row r="264" spans="1:22" s="88" customFormat="1" ht="26.45" customHeight="1" x14ac:dyDescent="0.25">
      <c r="A264" s="99"/>
      <c r="B264" s="363"/>
      <c r="C264" s="359" t="s">
        <v>57</v>
      </c>
      <c r="D264" s="387">
        <f>Summary!$C$10</f>
        <v>5</v>
      </c>
      <c r="E264" s="418" t="str">
        <f>IF(E$3="","",'Evaluator 1'!$BF$6)</f>
        <v/>
      </c>
      <c r="F264" s="418" t="str">
        <f>IF(F$3="","",'Evaluator 2'!$BF$6)</f>
        <v/>
      </c>
      <c r="G264" s="418" t="str">
        <f>IF(G$3="","",'Evaluator 3'!$BF$6)</f>
        <v/>
      </c>
      <c r="H264" s="418" t="str">
        <f>IF(H$3="","",'Evaluator 4'!$BF$6)</f>
        <v/>
      </c>
      <c r="I264" s="418" t="str">
        <f>IF(I$3="","",'Evaluator 5'!$BF$6)</f>
        <v/>
      </c>
      <c r="J264" s="418" t="str">
        <f>IF(J$3="","",'Evaluator 6'!$BF$6)</f>
        <v/>
      </c>
      <c r="K264" s="378" t="e">
        <f t="shared" ref="K264" si="38">SUM(E264:J269)/COUNT(E264:J269)</f>
        <v>#DIV/0!</v>
      </c>
      <c r="L264" s="383" t="e">
        <f>K264*D264*0.1</f>
        <v>#DIV/0!</v>
      </c>
      <c r="M264" s="385" t="s">
        <v>63</v>
      </c>
      <c r="N264" s="358">
        <f>D264</f>
        <v>5</v>
      </c>
      <c r="O264" s="102" t="str">
        <f>$E$3</f>
        <v/>
      </c>
      <c r="P264" s="140">
        <f>'Evaluator 1'!BH$6</f>
        <v>0</v>
      </c>
      <c r="Q264" s="406"/>
    </row>
    <row r="265" spans="1:22" s="88" customFormat="1" ht="26.45" customHeight="1" x14ac:dyDescent="0.25">
      <c r="A265" s="99"/>
      <c r="B265" s="363"/>
      <c r="C265" s="359"/>
      <c r="D265" s="388"/>
      <c r="E265" s="381"/>
      <c r="F265" s="381"/>
      <c r="G265" s="381"/>
      <c r="H265" s="381"/>
      <c r="I265" s="381"/>
      <c r="J265" s="381"/>
      <c r="K265" s="382"/>
      <c r="L265" s="383"/>
      <c r="M265" s="385"/>
      <c r="N265" s="358"/>
      <c r="O265" s="103" t="str">
        <f>$F$3</f>
        <v/>
      </c>
      <c r="P265" s="140">
        <f>'Evaluator 2'!BH$6</f>
        <v>0</v>
      </c>
      <c r="Q265" s="406"/>
    </row>
    <row r="266" spans="1:22" s="88" customFormat="1" ht="26.45" customHeight="1" x14ac:dyDescent="0.25">
      <c r="A266" s="99"/>
      <c r="B266" s="363"/>
      <c r="C266" s="359"/>
      <c r="D266" s="388"/>
      <c r="E266" s="381"/>
      <c r="F266" s="381"/>
      <c r="G266" s="381"/>
      <c r="H266" s="381"/>
      <c r="I266" s="381"/>
      <c r="J266" s="381"/>
      <c r="K266" s="382"/>
      <c r="L266" s="383"/>
      <c r="M266" s="385"/>
      <c r="N266" s="358"/>
      <c r="O266" s="103" t="str">
        <f>$G$3</f>
        <v/>
      </c>
      <c r="P266" s="140">
        <f>'Evaluator 3'!BH$6</f>
        <v>0</v>
      </c>
      <c r="Q266" s="406"/>
    </row>
    <row r="267" spans="1:22" s="88" customFormat="1" ht="26.45" customHeight="1" x14ac:dyDescent="0.25">
      <c r="A267" s="99"/>
      <c r="B267" s="363"/>
      <c r="C267" s="359"/>
      <c r="D267" s="388"/>
      <c r="E267" s="381"/>
      <c r="F267" s="381"/>
      <c r="G267" s="381"/>
      <c r="H267" s="381"/>
      <c r="I267" s="381"/>
      <c r="J267" s="381"/>
      <c r="K267" s="382"/>
      <c r="L267" s="383"/>
      <c r="M267" s="385"/>
      <c r="N267" s="358"/>
      <c r="O267" s="103" t="str">
        <f>$H$3</f>
        <v/>
      </c>
      <c r="P267" s="140">
        <f>'Evaluator 4'!BH$6</f>
        <v>0</v>
      </c>
      <c r="Q267" s="406"/>
    </row>
    <row r="268" spans="1:22" s="88" customFormat="1" ht="26.45" customHeight="1" x14ac:dyDescent="0.25">
      <c r="A268" s="99"/>
      <c r="B268" s="363"/>
      <c r="C268" s="359"/>
      <c r="D268" s="388"/>
      <c r="E268" s="381"/>
      <c r="F268" s="381"/>
      <c r="G268" s="381"/>
      <c r="H268" s="381"/>
      <c r="I268" s="381"/>
      <c r="J268" s="381"/>
      <c r="K268" s="382"/>
      <c r="L268" s="383"/>
      <c r="M268" s="385"/>
      <c r="N268" s="358"/>
      <c r="O268" s="103" t="str">
        <f>$I$3</f>
        <v/>
      </c>
      <c r="P268" s="140">
        <f>'Evaluator 5'!BH$6</f>
        <v>0</v>
      </c>
      <c r="Q268" s="406"/>
    </row>
    <row r="269" spans="1:22" s="88" customFormat="1" ht="26.45" customHeight="1" thickBot="1" x14ac:dyDescent="0.3">
      <c r="A269" s="99"/>
      <c r="B269" s="364"/>
      <c r="C269" s="360"/>
      <c r="D269" s="370"/>
      <c r="E269" s="419"/>
      <c r="F269" s="419"/>
      <c r="G269" s="419"/>
      <c r="H269" s="419"/>
      <c r="I269" s="419"/>
      <c r="J269" s="419"/>
      <c r="K269" s="379"/>
      <c r="L269" s="384"/>
      <c r="M269" s="386"/>
      <c r="N269" s="361"/>
      <c r="O269" s="159" t="str">
        <f>$J$3</f>
        <v/>
      </c>
      <c r="P269" s="141">
        <f>'Evaluator 6'!BH$6</f>
        <v>0</v>
      </c>
      <c r="Q269" s="407"/>
    </row>
    <row r="270" spans="1:22" ht="12" customHeight="1" thickBot="1" x14ac:dyDescent="0.4">
      <c r="C270" s="157"/>
      <c r="E270" s="246"/>
      <c r="F270" s="246"/>
      <c r="G270" s="246"/>
      <c r="H270" s="246"/>
      <c r="I270" s="246"/>
      <c r="J270" s="246"/>
      <c r="K270" s="89"/>
      <c r="R270" s="92"/>
      <c r="S270" s="92"/>
      <c r="T270" s="92"/>
      <c r="U270" s="92"/>
      <c r="V270" s="92"/>
    </row>
    <row r="271" spans="1:22" s="88" customFormat="1" ht="26.45" customHeight="1" x14ac:dyDescent="0.25">
      <c r="A271" s="99"/>
      <c r="B271" s="362" t="str">
        <f>IF(Summary!$B$29="","",Summary!$B$29)</f>
        <v/>
      </c>
      <c r="C271" s="365" t="s">
        <v>55</v>
      </c>
      <c r="D271" s="368">
        <f>Summary!$C$8</f>
        <v>15</v>
      </c>
      <c r="E271" s="371" t="str">
        <f>IF(E$3="","",'Evaluator 1'!$BJ$4)</f>
        <v/>
      </c>
      <c r="F271" s="374" t="str">
        <f>IF(F$3="","",'Evaluator 2'!$BJ$4)</f>
        <v/>
      </c>
      <c r="G271" s="374" t="str">
        <f>IF(G$3="","",'Evaluator 3'!$BJ$4)</f>
        <v/>
      </c>
      <c r="H271" s="374" t="str">
        <f>IF(H$3="","",'Evaluator 4'!$BJ$4)</f>
        <v/>
      </c>
      <c r="I271" s="374" t="str">
        <f>IF(I$3="","",'Evaluator 5'!$BJ$4)</f>
        <v/>
      </c>
      <c r="J271" s="374" t="str">
        <f>IF(J$3="","",'Evaluator 6'!$BJ$4)</f>
        <v/>
      </c>
      <c r="K271" s="377" t="e">
        <f t="shared" ref="K271" si="39">SUM(E271:J276)/COUNT(E271:J276)</f>
        <v>#DIV/0!</v>
      </c>
      <c r="L271" s="400" t="e">
        <f>K271*D271*0.1</f>
        <v>#DIV/0!</v>
      </c>
      <c r="M271" s="401" t="s">
        <v>63</v>
      </c>
      <c r="N271" s="357">
        <f>D271</f>
        <v>15</v>
      </c>
      <c r="O271" s="101" t="str">
        <f>$E$3</f>
        <v/>
      </c>
      <c r="P271" s="138">
        <f>'Evaluator 1'!BL$4</f>
        <v>0</v>
      </c>
      <c r="Q271" s="408"/>
    </row>
    <row r="272" spans="1:22" s="88" customFormat="1" ht="26.45" customHeight="1" x14ac:dyDescent="0.25">
      <c r="A272" s="99"/>
      <c r="B272" s="363"/>
      <c r="C272" s="366"/>
      <c r="D272" s="387"/>
      <c r="E272" s="389"/>
      <c r="F272" s="380"/>
      <c r="G272" s="380"/>
      <c r="H272" s="380"/>
      <c r="I272" s="380"/>
      <c r="J272" s="380"/>
      <c r="K272" s="378"/>
      <c r="L272" s="383"/>
      <c r="M272" s="385"/>
      <c r="N272" s="358"/>
      <c r="O272" s="102" t="str">
        <f>$F$3</f>
        <v/>
      </c>
      <c r="P272" s="140">
        <f>'Evaluator 2'!BL$4</f>
        <v>0</v>
      </c>
      <c r="Q272" s="406"/>
    </row>
    <row r="273" spans="1:17" s="88" customFormat="1" ht="26.45" customHeight="1" x14ac:dyDescent="0.25">
      <c r="A273" s="99"/>
      <c r="B273" s="363"/>
      <c r="C273" s="366"/>
      <c r="D273" s="387"/>
      <c r="E273" s="389"/>
      <c r="F273" s="380"/>
      <c r="G273" s="380"/>
      <c r="H273" s="380"/>
      <c r="I273" s="380"/>
      <c r="J273" s="380"/>
      <c r="K273" s="378"/>
      <c r="L273" s="383"/>
      <c r="M273" s="385"/>
      <c r="N273" s="358"/>
      <c r="O273" s="102" t="str">
        <f>$G$3</f>
        <v/>
      </c>
      <c r="P273" s="140">
        <f>'Evaluator 3'!BL$4</f>
        <v>0</v>
      </c>
      <c r="Q273" s="406"/>
    </row>
    <row r="274" spans="1:17" s="88" customFormat="1" ht="26.45" customHeight="1" x14ac:dyDescent="0.25">
      <c r="A274" s="99"/>
      <c r="B274" s="363"/>
      <c r="C274" s="366"/>
      <c r="D274" s="387"/>
      <c r="E274" s="389"/>
      <c r="F274" s="380"/>
      <c r="G274" s="380"/>
      <c r="H274" s="380"/>
      <c r="I274" s="380"/>
      <c r="J274" s="380"/>
      <c r="K274" s="378"/>
      <c r="L274" s="383"/>
      <c r="M274" s="385"/>
      <c r="N274" s="358"/>
      <c r="O274" s="102" t="str">
        <f>$H$3</f>
        <v/>
      </c>
      <c r="P274" s="140">
        <f>'Evaluator 4'!BL$4</f>
        <v>0</v>
      </c>
      <c r="Q274" s="406"/>
    </row>
    <row r="275" spans="1:17" s="88" customFormat="1" ht="26.45" customHeight="1" x14ac:dyDescent="0.25">
      <c r="A275" s="99"/>
      <c r="B275" s="363"/>
      <c r="C275" s="366"/>
      <c r="D275" s="387"/>
      <c r="E275" s="389"/>
      <c r="F275" s="380"/>
      <c r="G275" s="380"/>
      <c r="H275" s="380"/>
      <c r="I275" s="380"/>
      <c r="J275" s="380"/>
      <c r="K275" s="378"/>
      <c r="L275" s="383"/>
      <c r="M275" s="385"/>
      <c r="N275" s="358"/>
      <c r="O275" s="102" t="str">
        <f>$I$3</f>
        <v/>
      </c>
      <c r="P275" s="140">
        <f>'Evaluator 5'!BL$4</f>
        <v>0</v>
      </c>
      <c r="Q275" s="406"/>
    </row>
    <row r="276" spans="1:17" s="88" customFormat="1" ht="26.45" customHeight="1" thickBot="1" x14ac:dyDescent="0.3">
      <c r="A276" s="99"/>
      <c r="B276" s="363"/>
      <c r="C276" s="366"/>
      <c r="D276" s="391"/>
      <c r="E276" s="409"/>
      <c r="F276" s="392"/>
      <c r="G276" s="392"/>
      <c r="H276" s="392"/>
      <c r="I276" s="392"/>
      <c r="J276" s="392"/>
      <c r="K276" s="393"/>
      <c r="L276" s="383"/>
      <c r="M276" s="385"/>
      <c r="N276" s="358"/>
      <c r="O276" s="151" t="str">
        <f>$J$3</f>
        <v/>
      </c>
      <c r="P276" s="152">
        <f>'Evaluator 6'!BL$4</f>
        <v>0</v>
      </c>
      <c r="Q276" s="406"/>
    </row>
    <row r="277" spans="1:17" s="88" customFormat="1" ht="26.45" customHeight="1" x14ac:dyDescent="0.25">
      <c r="A277" s="99"/>
      <c r="B277" s="363"/>
      <c r="C277" s="367" t="s">
        <v>56</v>
      </c>
      <c r="D277" s="368">
        <f>Summary!$C$9</f>
        <v>10</v>
      </c>
      <c r="E277" s="371" t="str">
        <f>IF(E$3="","",'Evaluator 1'!$BJ$5)</f>
        <v/>
      </c>
      <c r="F277" s="374" t="str">
        <f>IF(F$3="","",'Evaluator 2'!$BJ$5)</f>
        <v/>
      </c>
      <c r="G277" s="374" t="str">
        <f>IF(G$3="","",'Evaluator 3'!$BJ$5)</f>
        <v/>
      </c>
      <c r="H277" s="374" t="str">
        <f>IF(H$3="","",'Evaluator 4'!$BJ$5)</f>
        <v/>
      </c>
      <c r="I277" s="374" t="str">
        <f>IF(I$3="","",'Evaluator 5'!$BJ$5)</f>
        <v/>
      </c>
      <c r="J277" s="374" t="str">
        <f>IF(J$3="","",'Evaluator 6'!$BJ$5)</f>
        <v/>
      </c>
      <c r="K277" s="377" t="e">
        <f t="shared" ref="K277" si="40">SUM(E277:J282)/COUNT(E277:J282)</f>
        <v>#DIV/0!</v>
      </c>
      <c r="L277" s="400" t="e">
        <f>K277*D277*0.1</f>
        <v>#DIV/0!</v>
      </c>
      <c r="M277" s="401" t="s">
        <v>63</v>
      </c>
      <c r="N277" s="357">
        <f>D277</f>
        <v>10</v>
      </c>
      <c r="O277" s="150" t="str">
        <f>$E$3</f>
        <v/>
      </c>
      <c r="P277" s="138">
        <f>'Evaluator 1'!BL$5</f>
        <v>0</v>
      </c>
      <c r="Q277" s="408"/>
    </row>
    <row r="278" spans="1:17" s="88" customFormat="1" ht="26.45" customHeight="1" x14ac:dyDescent="0.25">
      <c r="A278" s="99"/>
      <c r="B278" s="363"/>
      <c r="C278" s="359"/>
      <c r="D278" s="369"/>
      <c r="E278" s="372"/>
      <c r="F278" s="375"/>
      <c r="G278" s="375"/>
      <c r="H278" s="375"/>
      <c r="I278" s="375"/>
      <c r="J278" s="375"/>
      <c r="K278" s="405"/>
      <c r="L278" s="383"/>
      <c r="M278" s="385"/>
      <c r="N278" s="358"/>
      <c r="O278" s="103" t="str">
        <f>$F$3</f>
        <v/>
      </c>
      <c r="P278" s="139">
        <f>'Evaluator 2'!BL$5</f>
        <v>0</v>
      </c>
      <c r="Q278" s="406"/>
    </row>
    <row r="279" spans="1:17" s="88" customFormat="1" ht="26.45" customHeight="1" x14ac:dyDescent="0.25">
      <c r="A279" s="99"/>
      <c r="B279" s="363"/>
      <c r="C279" s="359"/>
      <c r="D279" s="369"/>
      <c r="E279" s="372"/>
      <c r="F279" s="375"/>
      <c r="G279" s="375"/>
      <c r="H279" s="375"/>
      <c r="I279" s="375"/>
      <c r="J279" s="375"/>
      <c r="K279" s="405"/>
      <c r="L279" s="383"/>
      <c r="M279" s="385"/>
      <c r="N279" s="358"/>
      <c r="O279" s="103" t="str">
        <f>$G$3</f>
        <v/>
      </c>
      <c r="P279" s="139">
        <f>'Evaluator 3'!BL$5</f>
        <v>0</v>
      </c>
      <c r="Q279" s="406"/>
    </row>
    <row r="280" spans="1:17" s="88" customFormat="1" ht="26.45" customHeight="1" x14ac:dyDescent="0.25">
      <c r="A280" s="99"/>
      <c r="B280" s="363"/>
      <c r="C280" s="359"/>
      <c r="D280" s="369"/>
      <c r="E280" s="372"/>
      <c r="F280" s="375"/>
      <c r="G280" s="375"/>
      <c r="H280" s="375"/>
      <c r="I280" s="375"/>
      <c r="J280" s="375"/>
      <c r="K280" s="405"/>
      <c r="L280" s="383"/>
      <c r="M280" s="385"/>
      <c r="N280" s="358"/>
      <c r="O280" s="103" t="str">
        <f>$H$3</f>
        <v/>
      </c>
      <c r="P280" s="139">
        <f>'Evaluator 4'!BL$5</f>
        <v>0</v>
      </c>
      <c r="Q280" s="406"/>
    </row>
    <row r="281" spans="1:17" s="88" customFormat="1" ht="26.45" customHeight="1" x14ac:dyDescent="0.25">
      <c r="A281" s="99"/>
      <c r="B281" s="363"/>
      <c r="C281" s="359"/>
      <c r="D281" s="369"/>
      <c r="E281" s="372"/>
      <c r="F281" s="375"/>
      <c r="G281" s="375"/>
      <c r="H281" s="375"/>
      <c r="I281" s="375"/>
      <c r="J281" s="375"/>
      <c r="K281" s="405"/>
      <c r="L281" s="383"/>
      <c r="M281" s="385"/>
      <c r="N281" s="358"/>
      <c r="O281" s="103" t="str">
        <f>$I$3</f>
        <v/>
      </c>
      <c r="P281" s="139">
        <f>'Evaluator 5'!BL$5</f>
        <v>0</v>
      </c>
      <c r="Q281" s="406"/>
    </row>
    <row r="282" spans="1:17" s="88" customFormat="1" ht="26.45" customHeight="1" thickBot="1" x14ac:dyDescent="0.3">
      <c r="A282" s="99"/>
      <c r="B282" s="363"/>
      <c r="C282" s="360"/>
      <c r="D282" s="370"/>
      <c r="E282" s="373"/>
      <c r="F282" s="376"/>
      <c r="G282" s="376"/>
      <c r="H282" s="376"/>
      <c r="I282" s="376"/>
      <c r="J282" s="376"/>
      <c r="K282" s="379"/>
      <c r="L282" s="384"/>
      <c r="M282" s="386"/>
      <c r="N282" s="361"/>
      <c r="O282" s="149" t="str">
        <f>$J$3</f>
        <v/>
      </c>
      <c r="P282" s="141">
        <f>'Evaluator 6'!BL$5</f>
        <v>0</v>
      </c>
      <c r="Q282" s="407"/>
    </row>
    <row r="283" spans="1:17" s="88" customFormat="1" ht="26.45" customHeight="1" x14ac:dyDescent="0.25">
      <c r="A283" s="99"/>
      <c r="B283" s="363"/>
      <c r="C283" s="359" t="s">
        <v>57</v>
      </c>
      <c r="D283" s="387">
        <f>Summary!$C$10</f>
        <v>5</v>
      </c>
      <c r="E283" s="389" t="str">
        <f>IF(E$3="","",'Evaluator 1'!$BJ$6)</f>
        <v/>
      </c>
      <c r="F283" s="380" t="str">
        <f>IF(F$3="","",'Evaluator 2'!$BJ$6)</f>
        <v/>
      </c>
      <c r="G283" s="380" t="str">
        <f>IF(G$3="","",'Evaluator 3'!$BJ$6)</f>
        <v/>
      </c>
      <c r="H283" s="380" t="str">
        <f>IF(H$3="","",'Evaluator 4'!$BJ$6)</f>
        <v/>
      </c>
      <c r="I283" s="380" t="str">
        <f>IF(I$3="","",'Evaluator 5'!$BJ$6)</f>
        <v/>
      </c>
      <c r="J283" s="380" t="str">
        <f>IF(J$3="","",'Evaluator 6'!$BJ$6)</f>
        <v/>
      </c>
      <c r="K283" s="378" t="e">
        <f>SUM(E283:J288)/COUNT(E283:J288)</f>
        <v>#DIV/0!</v>
      </c>
      <c r="L283" s="383" t="e">
        <f>K283*D283*0.1</f>
        <v>#DIV/0!</v>
      </c>
      <c r="M283" s="385" t="s">
        <v>63</v>
      </c>
      <c r="N283" s="358">
        <f>D283</f>
        <v>5</v>
      </c>
      <c r="O283" s="102" t="str">
        <f>$E$3</f>
        <v/>
      </c>
      <c r="P283" s="140">
        <f>'Evaluator 1'!BL$6</f>
        <v>0</v>
      </c>
      <c r="Q283" s="406"/>
    </row>
    <row r="284" spans="1:17" s="88" customFormat="1" ht="26.45" customHeight="1" x14ac:dyDescent="0.25">
      <c r="A284" s="99"/>
      <c r="B284" s="363"/>
      <c r="C284" s="359"/>
      <c r="D284" s="388"/>
      <c r="E284" s="390"/>
      <c r="F284" s="381"/>
      <c r="G284" s="381"/>
      <c r="H284" s="381"/>
      <c r="I284" s="381"/>
      <c r="J284" s="381"/>
      <c r="K284" s="382"/>
      <c r="L284" s="383"/>
      <c r="M284" s="385"/>
      <c r="N284" s="358"/>
      <c r="O284" s="103" t="str">
        <f>$F$3</f>
        <v/>
      </c>
      <c r="P284" s="140">
        <f>'Evaluator 2'!BL$6</f>
        <v>0</v>
      </c>
      <c r="Q284" s="406"/>
    </row>
    <row r="285" spans="1:17" s="88" customFormat="1" ht="26.45" customHeight="1" x14ac:dyDescent="0.25">
      <c r="A285" s="99"/>
      <c r="B285" s="363"/>
      <c r="C285" s="359"/>
      <c r="D285" s="388"/>
      <c r="E285" s="390"/>
      <c r="F285" s="381"/>
      <c r="G285" s="381"/>
      <c r="H285" s="381"/>
      <c r="I285" s="381"/>
      <c r="J285" s="381"/>
      <c r="K285" s="382"/>
      <c r="L285" s="383"/>
      <c r="M285" s="385"/>
      <c r="N285" s="358"/>
      <c r="O285" s="103" t="str">
        <f>$G$3</f>
        <v/>
      </c>
      <c r="P285" s="140">
        <f>'Evaluator 3'!BL$6</f>
        <v>0</v>
      </c>
      <c r="Q285" s="406"/>
    </row>
    <row r="286" spans="1:17" s="88" customFormat="1" ht="26.45" customHeight="1" x14ac:dyDescent="0.25">
      <c r="A286" s="99"/>
      <c r="B286" s="363"/>
      <c r="C286" s="359"/>
      <c r="D286" s="388"/>
      <c r="E286" s="390"/>
      <c r="F286" s="381"/>
      <c r="G286" s="381"/>
      <c r="H286" s="381"/>
      <c r="I286" s="381"/>
      <c r="J286" s="381"/>
      <c r="K286" s="382"/>
      <c r="L286" s="383"/>
      <c r="M286" s="385"/>
      <c r="N286" s="358"/>
      <c r="O286" s="103" t="str">
        <f>$H$3</f>
        <v/>
      </c>
      <c r="P286" s="140">
        <f>'Evaluator 4'!BL$6</f>
        <v>0</v>
      </c>
      <c r="Q286" s="406"/>
    </row>
    <row r="287" spans="1:17" s="88" customFormat="1" ht="26.45" customHeight="1" x14ac:dyDescent="0.25">
      <c r="A287" s="99"/>
      <c r="B287" s="363"/>
      <c r="C287" s="359"/>
      <c r="D287" s="388"/>
      <c r="E287" s="390"/>
      <c r="F287" s="381"/>
      <c r="G287" s="381"/>
      <c r="H287" s="381"/>
      <c r="I287" s="381"/>
      <c r="J287" s="381"/>
      <c r="K287" s="382"/>
      <c r="L287" s="383"/>
      <c r="M287" s="385"/>
      <c r="N287" s="358"/>
      <c r="O287" s="103" t="str">
        <f>$I$3</f>
        <v/>
      </c>
      <c r="P287" s="140">
        <f>'Evaluator 5'!BL$6</f>
        <v>0</v>
      </c>
      <c r="Q287" s="406"/>
    </row>
    <row r="288" spans="1:17" s="88" customFormat="1" ht="26.45" customHeight="1" thickBot="1" x14ac:dyDescent="0.3">
      <c r="A288" s="99"/>
      <c r="B288" s="364"/>
      <c r="C288" s="360"/>
      <c r="D288" s="370"/>
      <c r="E288" s="373"/>
      <c r="F288" s="376"/>
      <c r="G288" s="376"/>
      <c r="H288" s="376"/>
      <c r="I288" s="376"/>
      <c r="J288" s="376"/>
      <c r="K288" s="379"/>
      <c r="L288" s="384"/>
      <c r="M288" s="386"/>
      <c r="N288" s="361"/>
      <c r="O288" s="159" t="str">
        <f>$J$3</f>
        <v/>
      </c>
      <c r="P288" s="141">
        <f>'Evaluator 6'!BL$6</f>
        <v>0</v>
      </c>
      <c r="Q288" s="407"/>
    </row>
    <row r="289" ht="6" customHeight="1" x14ac:dyDescent="0.35"/>
  </sheetData>
  <sheetProtection algorithmName="SHA-512" hashValue="eB2qsgDOL9/7koNctsIcY04C+PS4uCMYy3rT20NRr347pBCs+OTpn0pyC/nHQvceiMQC6Oyuj747ekDH55HPcA==" saltValue="4HKE6x8ZLKI/wrUWhCiGGg==" spinCount="100000" sheet="1" objects="1" scenarios="1" formatCells="0" formatColumns="0" formatRows="0" insertColumns="0" insertRows="0" insertHyperlinks="0" deleteColumns="0" deleteRows="0" sort="0" autoFilter="0" pivotTables="0"/>
  <mergeCells count="607">
    <mergeCell ref="J277:J282"/>
    <mergeCell ref="K277:K282"/>
    <mergeCell ref="K283:K288"/>
    <mergeCell ref="L283:L288"/>
    <mergeCell ref="M283:M288"/>
    <mergeCell ref="N283:N288"/>
    <mergeCell ref="Q283:Q288"/>
    <mergeCell ref="K271:K276"/>
    <mergeCell ref="L271:L276"/>
    <mergeCell ref="M271:M276"/>
    <mergeCell ref="N271:N276"/>
    <mergeCell ref="Q271:Q276"/>
    <mergeCell ref="L277:L282"/>
    <mergeCell ref="M277:M282"/>
    <mergeCell ref="N277:N282"/>
    <mergeCell ref="Q277:Q282"/>
    <mergeCell ref="B271:B288"/>
    <mergeCell ref="C271:C276"/>
    <mergeCell ref="D271:D276"/>
    <mergeCell ref="E271:E276"/>
    <mergeCell ref="F271:F276"/>
    <mergeCell ref="G271:G276"/>
    <mergeCell ref="H271:H276"/>
    <mergeCell ref="I271:I276"/>
    <mergeCell ref="J271:J276"/>
    <mergeCell ref="C283:C288"/>
    <mergeCell ref="D283:D288"/>
    <mergeCell ref="E283:E288"/>
    <mergeCell ref="F283:F288"/>
    <mergeCell ref="G283:G288"/>
    <mergeCell ref="H283:H288"/>
    <mergeCell ref="I283:I288"/>
    <mergeCell ref="J283:J288"/>
    <mergeCell ref="C277:C282"/>
    <mergeCell ref="D277:D282"/>
    <mergeCell ref="E277:E282"/>
    <mergeCell ref="F277:F282"/>
    <mergeCell ref="G277:G282"/>
    <mergeCell ref="H277:H282"/>
    <mergeCell ref="I277:I282"/>
    <mergeCell ref="H258:H263"/>
    <mergeCell ref="I258:I263"/>
    <mergeCell ref="J258:J263"/>
    <mergeCell ref="K258:K263"/>
    <mergeCell ref="L258:L263"/>
    <mergeCell ref="M258:M263"/>
    <mergeCell ref="N258:N263"/>
    <mergeCell ref="Q258:Q263"/>
    <mergeCell ref="C264:C269"/>
    <mergeCell ref="D264:D269"/>
    <mergeCell ref="E264:E269"/>
    <mergeCell ref="F264:F269"/>
    <mergeCell ref="G264:G269"/>
    <mergeCell ref="H264:H269"/>
    <mergeCell ref="I264:I269"/>
    <mergeCell ref="J264:J269"/>
    <mergeCell ref="K264:K269"/>
    <mergeCell ref="L264:L269"/>
    <mergeCell ref="M264:M269"/>
    <mergeCell ref="N264:N269"/>
    <mergeCell ref="Q264:Q269"/>
    <mergeCell ref="K245:K250"/>
    <mergeCell ref="L245:L250"/>
    <mergeCell ref="M245:M250"/>
    <mergeCell ref="N245:N250"/>
    <mergeCell ref="Q245:Q250"/>
    <mergeCell ref="B252:B269"/>
    <mergeCell ref="C252:C257"/>
    <mergeCell ref="D252:D257"/>
    <mergeCell ref="E252:E257"/>
    <mergeCell ref="F252:F257"/>
    <mergeCell ref="G252:G257"/>
    <mergeCell ref="H252:H257"/>
    <mergeCell ref="I252:I257"/>
    <mergeCell ref="J252:J257"/>
    <mergeCell ref="K252:K257"/>
    <mergeCell ref="L252:L257"/>
    <mergeCell ref="M252:M257"/>
    <mergeCell ref="N252:N257"/>
    <mergeCell ref="Q252:Q257"/>
    <mergeCell ref="C258:C263"/>
    <mergeCell ref="D258:D263"/>
    <mergeCell ref="E258:E263"/>
    <mergeCell ref="F258:F263"/>
    <mergeCell ref="G258:G263"/>
    <mergeCell ref="K233:K238"/>
    <mergeCell ref="L233:L238"/>
    <mergeCell ref="M233:M238"/>
    <mergeCell ref="N233:N238"/>
    <mergeCell ref="Q233:Q238"/>
    <mergeCell ref="C239:C244"/>
    <mergeCell ref="D239:D244"/>
    <mergeCell ref="E239:E244"/>
    <mergeCell ref="F239:F244"/>
    <mergeCell ref="G239:G244"/>
    <mergeCell ref="H239:H244"/>
    <mergeCell ref="I239:I244"/>
    <mergeCell ref="J239:J244"/>
    <mergeCell ref="K239:K244"/>
    <mergeCell ref="L239:L244"/>
    <mergeCell ref="M239:M244"/>
    <mergeCell ref="N239:N244"/>
    <mergeCell ref="Q239:Q244"/>
    <mergeCell ref="B233:B250"/>
    <mergeCell ref="C233:C238"/>
    <mergeCell ref="D233:D238"/>
    <mergeCell ref="E233:E238"/>
    <mergeCell ref="F233:F238"/>
    <mergeCell ref="G233:G238"/>
    <mergeCell ref="H233:H238"/>
    <mergeCell ref="I233:I238"/>
    <mergeCell ref="J233:J238"/>
    <mergeCell ref="C245:C250"/>
    <mergeCell ref="D245:D250"/>
    <mergeCell ref="E245:E250"/>
    <mergeCell ref="F245:F250"/>
    <mergeCell ref="G245:G250"/>
    <mergeCell ref="H245:H250"/>
    <mergeCell ref="I245:I250"/>
    <mergeCell ref="J245:J250"/>
    <mergeCell ref="J220:J225"/>
    <mergeCell ref="K220:K225"/>
    <mergeCell ref="K226:K231"/>
    <mergeCell ref="L226:L231"/>
    <mergeCell ref="M226:M231"/>
    <mergeCell ref="N226:N231"/>
    <mergeCell ref="Q226:Q231"/>
    <mergeCell ref="K214:K219"/>
    <mergeCell ref="L214:L219"/>
    <mergeCell ref="M214:M219"/>
    <mergeCell ref="N214:N219"/>
    <mergeCell ref="Q214:Q219"/>
    <mergeCell ref="L220:L225"/>
    <mergeCell ref="M220:M225"/>
    <mergeCell ref="N220:N225"/>
    <mergeCell ref="Q220:Q225"/>
    <mergeCell ref="B214:B231"/>
    <mergeCell ref="C214:C219"/>
    <mergeCell ref="D214:D219"/>
    <mergeCell ref="E214:E219"/>
    <mergeCell ref="F214:F219"/>
    <mergeCell ref="G214:G219"/>
    <mergeCell ref="H214:H219"/>
    <mergeCell ref="I214:I219"/>
    <mergeCell ref="J214:J219"/>
    <mergeCell ref="C226:C231"/>
    <mergeCell ref="D226:D231"/>
    <mergeCell ref="E226:E231"/>
    <mergeCell ref="F226:F231"/>
    <mergeCell ref="G226:G231"/>
    <mergeCell ref="H226:H231"/>
    <mergeCell ref="I226:I231"/>
    <mergeCell ref="J226:J231"/>
    <mergeCell ref="C220:C225"/>
    <mergeCell ref="D220:D225"/>
    <mergeCell ref="E220:E225"/>
    <mergeCell ref="F220:F225"/>
    <mergeCell ref="G220:G225"/>
    <mergeCell ref="H220:H225"/>
    <mergeCell ref="I220:I225"/>
    <mergeCell ref="H201:H206"/>
    <mergeCell ref="I201:I206"/>
    <mergeCell ref="J201:J206"/>
    <mergeCell ref="K201:K206"/>
    <mergeCell ref="L201:L206"/>
    <mergeCell ref="M201:M206"/>
    <mergeCell ref="N201:N206"/>
    <mergeCell ref="Q201:Q206"/>
    <mergeCell ref="C207:C212"/>
    <mergeCell ref="D207:D212"/>
    <mergeCell ref="E207:E212"/>
    <mergeCell ref="F207:F212"/>
    <mergeCell ref="G207:G212"/>
    <mergeCell ref="H207:H212"/>
    <mergeCell ref="I207:I212"/>
    <mergeCell ref="J207:J212"/>
    <mergeCell ref="K207:K212"/>
    <mergeCell ref="L207:L212"/>
    <mergeCell ref="M207:M212"/>
    <mergeCell ref="N207:N212"/>
    <mergeCell ref="Q207:Q212"/>
    <mergeCell ref="K188:K193"/>
    <mergeCell ref="L188:L193"/>
    <mergeCell ref="M188:M193"/>
    <mergeCell ref="N188:N193"/>
    <mergeCell ref="Q188:Q193"/>
    <mergeCell ref="B195:B212"/>
    <mergeCell ref="C195:C200"/>
    <mergeCell ref="D195:D200"/>
    <mergeCell ref="E195:E200"/>
    <mergeCell ref="F195:F200"/>
    <mergeCell ref="G195:G200"/>
    <mergeCell ref="H195:H200"/>
    <mergeCell ref="I195:I200"/>
    <mergeCell ref="J195:J200"/>
    <mergeCell ref="K195:K200"/>
    <mergeCell ref="L195:L200"/>
    <mergeCell ref="M195:M200"/>
    <mergeCell ref="N195:N200"/>
    <mergeCell ref="Q195:Q200"/>
    <mergeCell ref="C201:C206"/>
    <mergeCell ref="D201:D206"/>
    <mergeCell ref="E201:E206"/>
    <mergeCell ref="F201:F206"/>
    <mergeCell ref="G201:G206"/>
    <mergeCell ref="K176:K181"/>
    <mergeCell ref="L176:L181"/>
    <mergeCell ref="M176:M181"/>
    <mergeCell ref="N176:N181"/>
    <mergeCell ref="Q176:Q181"/>
    <mergeCell ref="C182:C187"/>
    <mergeCell ref="D182:D187"/>
    <mergeCell ref="E182:E187"/>
    <mergeCell ref="F182:F187"/>
    <mergeCell ref="G182:G187"/>
    <mergeCell ref="H182:H187"/>
    <mergeCell ref="I182:I187"/>
    <mergeCell ref="J182:J187"/>
    <mergeCell ref="K182:K187"/>
    <mergeCell ref="L182:L187"/>
    <mergeCell ref="M182:M187"/>
    <mergeCell ref="N182:N187"/>
    <mergeCell ref="Q182:Q187"/>
    <mergeCell ref="B176:B193"/>
    <mergeCell ref="C176:C181"/>
    <mergeCell ref="D176:D181"/>
    <mergeCell ref="E176:E181"/>
    <mergeCell ref="F176:F181"/>
    <mergeCell ref="G176:G181"/>
    <mergeCell ref="H176:H181"/>
    <mergeCell ref="I176:I181"/>
    <mergeCell ref="J176:J181"/>
    <mergeCell ref="C188:C193"/>
    <mergeCell ref="D188:D193"/>
    <mergeCell ref="E188:E193"/>
    <mergeCell ref="F188:F193"/>
    <mergeCell ref="G188:G193"/>
    <mergeCell ref="H188:H193"/>
    <mergeCell ref="I188:I193"/>
    <mergeCell ref="J188:J193"/>
    <mergeCell ref="H163:H168"/>
    <mergeCell ref="I163:I168"/>
    <mergeCell ref="J163:J168"/>
    <mergeCell ref="K163:K168"/>
    <mergeCell ref="L163:L168"/>
    <mergeCell ref="M163:M168"/>
    <mergeCell ref="N163:N168"/>
    <mergeCell ref="Q163:Q168"/>
    <mergeCell ref="C169:C174"/>
    <mergeCell ref="D169:D174"/>
    <mergeCell ref="E169:E174"/>
    <mergeCell ref="F169:F174"/>
    <mergeCell ref="G169:G174"/>
    <mergeCell ref="H169:H174"/>
    <mergeCell ref="I169:I174"/>
    <mergeCell ref="J169:J174"/>
    <mergeCell ref="K169:K174"/>
    <mergeCell ref="L169:L174"/>
    <mergeCell ref="M169:M174"/>
    <mergeCell ref="N169:N174"/>
    <mergeCell ref="Q169:Q174"/>
    <mergeCell ref="K150:K155"/>
    <mergeCell ref="L150:L155"/>
    <mergeCell ref="M150:M155"/>
    <mergeCell ref="N150:N155"/>
    <mergeCell ref="Q150:Q155"/>
    <mergeCell ref="B157:B174"/>
    <mergeCell ref="C157:C162"/>
    <mergeCell ref="D157:D162"/>
    <mergeCell ref="E157:E162"/>
    <mergeCell ref="F157:F162"/>
    <mergeCell ref="G157:G162"/>
    <mergeCell ref="H157:H162"/>
    <mergeCell ref="I157:I162"/>
    <mergeCell ref="J157:J162"/>
    <mergeCell ref="K157:K162"/>
    <mergeCell ref="L157:L162"/>
    <mergeCell ref="M157:M162"/>
    <mergeCell ref="N157:N162"/>
    <mergeCell ref="Q157:Q162"/>
    <mergeCell ref="C163:C168"/>
    <mergeCell ref="D163:D168"/>
    <mergeCell ref="E163:E168"/>
    <mergeCell ref="F163:F168"/>
    <mergeCell ref="G163:G168"/>
    <mergeCell ref="K138:K143"/>
    <mergeCell ref="L138:L143"/>
    <mergeCell ref="M138:M143"/>
    <mergeCell ref="N138:N143"/>
    <mergeCell ref="Q138:Q143"/>
    <mergeCell ref="C144:C149"/>
    <mergeCell ref="D144:D149"/>
    <mergeCell ref="E144:E149"/>
    <mergeCell ref="F144:F149"/>
    <mergeCell ref="G144:G149"/>
    <mergeCell ref="H144:H149"/>
    <mergeCell ref="I144:I149"/>
    <mergeCell ref="J144:J149"/>
    <mergeCell ref="K144:K149"/>
    <mergeCell ref="L144:L149"/>
    <mergeCell ref="M144:M149"/>
    <mergeCell ref="N144:N149"/>
    <mergeCell ref="Q144:Q149"/>
    <mergeCell ref="B138:B155"/>
    <mergeCell ref="C138:C143"/>
    <mergeCell ref="D138:D143"/>
    <mergeCell ref="E138:E143"/>
    <mergeCell ref="F138:F143"/>
    <mergeCell ref="G138:G143"/>
    <mergeCell ref="H138:H143"/>
    <mergeCell ref="I138:I143"/>
    <mergeCell ref="J138:J143"/>
    <mergeCell ref="C150:C155"/>
    <mergeCell ref="D150:D155"/>
    <mergeCell ref="E150:E155"/>
    <mergeCell ref="F150:F155"/>
    <mergeCell ref="G150:G155"/>
    <mergeCell ref="H150:H155"/>
    <mergeCell ref="I150:I155"/>
    <mergeCell ref="J150:J155"/>
    <mergeCell ref="H125:H130"/>
    <mergeCell ref="I125:I130"/>
    <mergeCell ref="J125:J130"/>
    <mergeCell ref="K125:K130"/>
    <mergeCell ref="L125:L130"/>
    <mergeCell ref="M125:M130"/>
    <mergeCell ref="N125:N130"/>
    <mergeCell ref="Q125:Q130"/>
    <mergeCell ref="C131:C136"/>
    <mergeCell ref="D131:D136"/>
    <mergeCell ref="E131:E136"/>
    <mergeCell ref="F131:F136"/>
    <mergeCell ref="G131:G136"/>
    <mergeCell ref="H131:H136"/>
    <mergeCell ref="I131:I136"/>
    <mergeCell ref="J131:J136"/>
    <mergeCell ref="K131:K136"/>
    <mergeCell ref="L131:L136"/>
    <mergeCell ref="M131:M136"/>
    <mergeCell ref="N131:N136"/>
    <mergeCell ref="Q131:Q136"/>
    <mergeCell ref="K112:K117"/>
    <mergeCell ref="L112:L117"/>
    <mergeCell ref="M112:M117"/>
    <mergeCell ref="N112:N117"/>
    <mergeCell ref="Q112:Q117"/>
    <mergeCell ref="B119:B136"/>
    <mergeCell ref="C119:C124"/>
    <mergeCell ref="D119:D124"/>
    <mergeCell ref="E119:E124"/>
    <mergeCell ref="F119:F124"/>
    <mergeCell ref="G119:G124"/>
    <mergeCell ref="H119:H124"/>
    <mergeCell ref="I119:I124"/>
    <mergeCell ref="J119:J124"/>
    <mergeCell ref="K119:K124"/>
    <mergeCell ref="L119:L124"/>
    <mergeCell ref="M119:M124"/>
    <mergeCell ref="N119:N124"/>
    <mergeCell ref="Q119:Q124"/>
    <mergeCell ref="C125:C130"/>
    <mergeCell ref="D125:D130"/>
    <mergeCell ref="E125:E130"/>
    <mergeCell ref="F125:F130"/>
    <mergeCell ref="G125:G130"/>
    <mergeCell ref="K100:K105"/>
    <mergeCell ref="L100:L105"/>
    <mergeCell ref="M100:M105"/>
    <mergeCell ref="N100:N105"/>
    <mergeCell ref="Q100:Q105"/>
    <mergeCell ref="C106:C111"/>
    <mergeCell ref="D106:D111"/>
    <mergeCell ref="E106:E111"/>
    <mergeCell ref="F106:F111"/>
    <mergeCell ref="G106:G111"/>
    <mergeCell ref="H106:H111"/>
    <mergeCell ref="I106:I111"/>
    <mergeCell ref="J106:J111"/>
    <mergeCell ref="K106:K111"/>
    <mergeCell ref="L106:L111"/>
    <mergeCell ref="M106:M111"/>
    <mergeCell ref="N106:N111"/>
    <mergeCell ref="Q106:Q111"/>
    <mergeCell ref="B100:B117"/>
    <mergeCell ref="C100:C105"/>
    <mergeCell ref="D100:D105"/>
    <mergeCell ref="E100:E105"/>
    <mergeCell ref="F100:F105"/>
    <mergeCell ref="G100:G105"/>
    <mergeCell ref="H100:H105"/>
    <mergeCell ref="I100:I105"/>
    <mergeCell ref="J100:J105"/>
    <mergeCell ref="C112:C117"/>
    <mergeCell ref="D112:D117"/>
    <mergeCell ref="E112:E117"/>
    <mergeCell ref="F112:F117"/>
    <mergeCell ref="G112:G117"/>
    <mergeCell ref="H112:H117"/>
    <mergeCell ref="I112:I117"/>
    <mergeCell ref="J112:J117"/>
    <mergeCell ref="M87:M92"/>
    <mergeCell ref="N87:N92"/>
    <mergeCell ref="Q87:Q92"/>
    <mergeCell ref="C93:C98"/>
    <mergeCell ref="D93:D98"/>
    <mergeCell ref="E93:E98"/>
    <mergeCell ref="F93:F98"/>
    <mergeCell ref="G93:G98"/>
    <mergeCell ref="H93:H98"/>
    <mergeCell ref="I93:I98"/>
    <mergeCell ref="J93:J98"/>
    <mergeCell ref="K93:K98"/>
    <mergeCell ref="L93:L98"/>
    <mergeCell ref="M93:M98"/>
    <mergeCell ref="N93:N98"/>
    <mergeCell ref="Q93:Q98"/>
    <mergeCell ref="L87:L92"/>
    <mergeCell ref="Q74:Q79"/>
    <mergeCell ref="B81:B98"/>
    <mergeCell ref="C81:C86"/>
    <mergeCell ref="D81:D86"/>
    <mergeCell ref="E81:E86"/>
    <mergeCell ref="F81:F86"/>
    <mergeCell ref="G81:G86"/>
    <mergeCell ref="H81:H86"/>
    <mergeCell ref="I81:I86"/>
    <mergeCell ref="J81:J86"/>
    <mergeCell ref="K81:K86"/>
    <mergeCell ref="L81:L86"/>
    <mergeCell ref="M81:M86"/>
    <mergeCell ref="N81:N86"/>
    <mergeCell ref="Q81:Q86"/>
    <mergeCell ref="C87:C92"/>
    <mergeCell ref="D87:D92"/>
    <mergeCell ref="E87:E92"/>
    <mergeCell ref="F87:F92"/>
    <mergeCell ref="G87:G92"/>
    <mergeCell ref="H87:H92"/>
    <mergeCell ref="I87:I92"/>
    <mergeCell ref="J87:J92"/>
    <mergeCell ref="K87:K92"/>
    <mergeCell ref="Q62:Q67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Q68:Q73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K49:K54"/>
    <mergeCell ref="L49:L54"/>
    <mergeCell ref="M49:M54"/>
    <mergeCell ref="N49:N54"/>
    <mergeCell ref="Q49:Q54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Q55:Q60"/>
    <mergeCell ref="B43:B60"/>
    <mergeCell ref="C43:C48"/>
    <mergeCell ref="D43:D48"/>
    <mergeCell ref="E43:E48"/>
    <mergeCell ref="F43:F48"/>
    <mergeCell ref="G43:G48"/>
    <mergeCell ref="H43:H48"/>
    <mergeCell ref="I43:I48"/>
    <mergeCell ref="J43:J48"/>
    <mergeCell ref="C49:C54"/>
    <mergeCell ref="D49:D54"/>
    <mergeCell ref="E49:E54"/>
    <mergeCell ref="F49:F54"/>
    <mergeCell ref="G49:G54"/>
    <mergeCell ref="H49:H54"/>
    <mergeCell ref="I49:I54"/>
    <mergeCell ref="J49:J54"/>
    <mergeCell ref="Q17:Q22"/>
    <mergeCell ref="O2:Q2"/>
    <mergeCell ref="C5:C10"/>
    <mergeCell ref="C11:C16"/>
    <mergeCell ref="C17:C22"/>
    <mergeCell ref="B5:B22"/>
    <mergeCell ref="Q5:Q10"/>
    <mergeCell ref="Q11:Q16"/>
    <mergeCell ref="L24:L29"/>
    <mergeCell ref="M24:M29"/>
    <mergeCell ref="N24:N29"/>
    <mergeCell ref="G11:G16"/>
    <mergeCell ref="H11:H16"/>
    <mergeCell ref="I11:I16"/>
    <mergeCell ref="K17:K22"/>
    <mergeCell ref="D2:D3"/>
    <mergeCell ref="K2:K3"/>
    <mergeCell ref="D5:D10"/>
    <mergeCell ref="E5:E10"/>
    <mergeCell ref="F5:F10"/>
    <mergeCell ref="G5:G10"/>
    <mergeCell ref="H5:H10"/>
    <mergeCell ref="I5:I10"/>
    <mergeCell ref="J11:J16"/>
    <mergeCell ref="Q36:Q41"/>
    <mergeCell ref="L43:L48"/>
    <mergeCell ref="M43:M48"/>
    <mergeCell ref="N43:N48"/>
    <mergeCell ref="Q43:Q48"/>
    <mergeCell ref="E24:E29"/>
    <mergeCell ref="F24:F29"/>
    <mergeCell ref="G24:G29"/>
    <mergeCell ref="H24:H29"/>
    <mergeCell ref="Q24:Q29"/>
    <mergeCell ref="G30:G35"/>
    <mergeCell ref="H30:H35"/>
    <mergeCell ref="I30:I35"/>
    <mergeCell ref="J30:J35"/>
    <mergeCell ref="K30:K35"/>
    <mergeCell ref="L30:L35"/>
    <mergeCell ref="M30:M35"/>
    <mergeCell ref="N30:N35"/>
    <mergeCell ref="Q30:Q35"/>
    <mergeCell ref="E36:E41"/>
    <mergeCell ref="F36:F41"/>
    <mergeCell ref="G36:G41"/>
    <mergeCell ref="H36:H41"/>
    <mergeCell ref="I36:I41"/>
    <mergeCell ref="L17:L22"/>
    <mergeCell ref="M17:M22"/>
    <mergeCell ref="N17:N22"/>
    <mergeCell ref="I17:I22"/>
    <mergeCell ref="J17:J22"/>
    <mergeCell ref="J5:J10"/>
    <mergeCell ref="K5:K10"/>
    <mergeCell ref="L36:L41"/>
    <mergeCell ref="M36:M41"/>
    <mergeCell ref="N36:N41"/>
    <mergeCell ref="J36:J41"/>
    <mergeCell ref="K36:K41"/>
    <mergeCell ref="D11:D16"/>
    <mergeCell ref="L2:N3"/>
    <mergeCell ref="L5:L10"/>
    <mergeCell ref="N5:N10"/>
    <mergeCell ref="M5:M10"/>
    <mergeCell ref="B2:B3"/>
    <mergeCell ref="C2:C3"/>
    <mergeCell ref="L11:L16"/>
    <mergeCell ref="M11:M16"/>
    <mergeCell ref="E2:J2"/>
    <mergeCell ref="E11:E16"/>
    <mergeCell ref="F11:F16"/>
    <mergeCell ref="K11:K16"/>
    <mergeCell ref="N11:N16"/>
    <mergeCell ref="D17:D22"/>
    <mergeCell ref="E17:E22"/>
    <mergeCell ref="F17:F22"/>
    <mergeCell ref="G17:G22"/>
    <mergeCell ref="H17:H22"/>
    <mergeCell ref="D24:D29"/>
    <mergeCell ref="I24:I29"/>
    <mergeCell ref="J24:J29"/>
    <mergeCell ref="K24:K29"/>
    <mergeCell ref="N62:N67"/>
    <mergeCell ref="C74:C79"/>
    <mergeCell ref="N74:N79"/>
    <mergeCell ref="B24:B41"/>
    <mergeCell ref="C24:C29"/>
    <mergeCell ref="C30:C35"/>
    <mergeCell ref="D30:D35"/>
    <mergeCell ref="E30:E35"/>
    <mergeCell ref="F30:F35"/>
    <mergeCell ref="K43:K48"/>
    <mergeCell ref="B62:B79"/>
    <mergeCell ref="C62:C67"/>
    <mergeCell ref="G74:G79"/>
    <mergeCell ref="H74:H79"/>
    <mergeCell ref="I74:I79"/>
    <mergeCell ref="J74:J79"/>
    <mergeCell ref="K74:K79"/>
    <mergeCell ref="L74:L79"/>
    <mergeCell ref="M74:M79"/>
    <mergeCell ref="D74:D79"/>
    <mergeCell ref="E74:E79"/>
    <mergeCell ref="F74:F79"/>
    <mergeCell ref="C36:C41"/>
    <mergeCell ref="D36:D41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17" fitToHeight="2" orientation="landscape" horizontalDpi="4294967293" verticalDpi="4294967293" r:id="rId1"/>
  <headerFooter>
    <oddHeader>&amp;C&amp;"Calibri"&amp;10&amp;K000000 [UNCLASSIFIED]&amp;1#_x000D_</oddHeader>
    <oddFooter>&amp;C_x000D_&amp;1#&amp;"Calibri"&amp;10&amp;K000000 [UNCLASSIFIED]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L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6" customWidth="1"/>
    <col min="2" max="2" width="24.7109375" style="66" customWidth="1"/>
    <col min="3" max="3" width="6.7109375" style="66" customWidth="1"/>
    <col min="4" max="4" width="6.7109375" style="68" customWidth="1"/>
    <col min="5" max="5" width="1.140625" style="58" customWidth="1"/>
    <col min="6" max="7" width="13.28515625" style="58" customWidth="1"/>
    <col min="8" max="8" width="44.42578125" style="58" customWidth="1"/>
    <col min="9" max="9" width="1.140625" style="58" customWidth="1"/>
    <col min="10" max="10" width="13.28515625" style="58" customWidth="1"/>
    <col min="11" max="11" width="13.28515625" style="134" customWidth="1"/>
    <col min="12" max="12" width="44.42578125" style="58" customWidth="1"/>
    <col min="13" max="13" width="1.140625" style="58" customWidth="1"/>
    <col min="14" max="14" width="13.28515625" style="58" customWidth="1"/>
    <col min="15" max="15" width="13.28515625" style="134" customWidth="1"/>
    <col min="16" max="16" width="44.42578125" style="58" customWidth="1"/>
    <col min="17" max="17" width="1.140625" style="58" customWidth="1"/>
    <col min="18" max="18" width="13.28515625" style="58" customWidth="1"/>
    <col min="19" max="19" width="13.28515625" style="134" customWidth="1"/>
    <col min="20" max="20" width="44.42578125" style="58" customWidth="1"/>
    <col min="21" max="21" width="1.140625" style="58" customWidth="1"/>
    <col min="22" max="22" width="13.28515625" style="58" customWidth="1"/>
    <col min="23" max="23" width="13.28515625" style="134" customWidth="1"/>
    <col min="24" max="24" width="44.42578125" style="58" customWidth="1"/>
    <col min="25" max="25" width="1.140625" style="58" customWidth="1"/>
    <col min="26" max="26" width="13.28515625" style="58" customWidth="1"/>
    <col min="27" max="27" width="13.28515625" style="134" customWidth="1"/>
    <col min="28" max="28" width="44.42578125" style="58" customWidth="1"/>
    <col min="29" max="29" width="1.140625" style="58" customWidth="1"/>
    <col min="30" max="31" width="13.28515625" style="58" customWidth="1"/>
    <col min="32" max="32" width="44.42578125" style="58" customWidth="1"/>
    <col min="33" max="33" width="1.140625" style="58" customWidth="1"/>
    <col min="34" max="34" width="13.28515625" style="58" customWidth="1"/>
    <col min="35" max="35" width="13.28515625" style="134" customWidth="1"/>
    <col min="36" max="36" width="44.42578125" style="58" customWidth="1"/>
    <col min="37" max="37" width="1.140625" style="58" customWidth="1"/>
    <col min="38" max="38" width="13.28515625" style="58" customWidth="1"/>
    <col min="39" max="39" width="13.28515625" style="134" customWidth="1"/>
    <col min="40" max="40" width="44.42578125" style="58" customWidth="1"/>
    <col min="41" max="41" width="1.140625" style="58" customWidth="1"/>
    <col min="42" max="42" width="13.28515625" style="58" customWidth="1"/>
    <col min="43" max="43" width="13.28515625" style="134" customWidth="1"/>
    <col min="44" max="44" width="44.42578125" style="58" customWidth="1"/>
    <col min="45" max="45" width="1.140625" style="58" customWidth="1"/>
    <col min="46" max="46" width="13.28515625" style="58" customWidth="1"/>
    <col min="47" max="47" width="13.28515625" style="134" customWidth="1"/>
    <col min="48" max="48" width="44.42578125" style="58" customWidth="1"/>
    <col min="49" max="49" width="1.140625" style="58" customWidth="1"/>
    <col min="50" max="50" width="13.28515625" style="58" customWidth="1"/>
    <col min="51" max="51" width="13.28515625" style="134" customWidth="1"/>
    <col min="52" max="52" width="44.42578125" style="58" customWidth="1"/>
    <col min="53" max="53" width="1.140625" style="58" customWidth="1"/>
    <col min="54" max="54" width="13.28515625" style="58" customWidth="1"/>
    <col min="55" max="55" width="13.28515625" style="134" customWidth="1"/>
    <col min="56" max="56" width="44.42578125" style="58" customWidth="1"/>
    <col min="57" max="57" width="1.140625" style="58" customWidth="1"/>
    <col min="58" max="58" width="13.28515625" style="58" customWidth="1"/>
    <col min="59" max="59" width="13.28515625" style="134" customWidth="1"/>
    <col min="60" max="60" width="44.42578125" style="58" customWidth="1"/>
    <col min="61" max="61" width="1.140625" style="58" customWidth="1"/>
    <col min="62" max="62" width="13.28515625" style="58" customWidth="1"/>
    <col min="63" max="63" width="13.28515625" style="134" customWidth="1"/>
    <col min="64" max="64" width="44.42578125" style="58" customWidth="1"/>
    <col min="65" max="232" width="9.140625" style="58"/>
    <col min="233" max="233" width="1.140625" style="58" customWidth="1"/>
    <col min="234" max="234" width="29.42578125" style="58" bestFit="1" customWidth="1"/>
    <col min="235" max="235" width="82.42578125" style="58" customWidth="1"/>
    <col min="236" max="236" width="11" style="58" bestFit="1" customWidth="1"/>
    <col min="237" max="237" width="1.140625" style="58" customWidth="1"/>
    <col min="238" max="238" width="15.5703125" style="58" customWidth="1"/>
    <col min="239" max="239" width="7.7109375" style="58" customWidth="1"/>
    <col min="240" max="240" width="1.140625" style="58" customWidth="1"/>
    <col min="241" max="241" width="7.7109375" style="58" customWidth="1"/>
    <col min="242" max="242" width="72.28515625" style="58" customWidth="1"/>
    <col min="243" max="243" width="1.140625" style="58" customWidth="1"/>
    <col min="244" max="244" width="15.5703125" style="58" customWidth="1"/>
    <col min="245" max="245" width="7.7109375" style="58" customWidth="1"/>
    <col min="246" max="246" width="1.140625" style="58" customWidth="1"/>
    <col min="247" max="247" width="7.7109375" style="58" customWidth="1"/>
    <col min="248" max="248" width="72.28515625" style="58" customWidth="1"/>
    <col min="249" max="249" width="1.140625" style="58" customWidth="1"/>
    <col min="250" max="250" width="15.5703125" style="58" customWidth="1"/>
    <col min="251" max="251" width="7.7109375" style="58" customWidth="1"/>
    <col min="252" max="252" width="1.140625" style="58" customWidth="1"/>
    <col min="253" max="253" width="7.7109375" style="58" customWidth="1"/>
    <col min="254" max="254" width="72.28515625" style="58" customWidth="1"/>
    <col min="255" max="255" width="1.140625" style="58" customWidth="1"/>
    <col min="256" max="256" width="15.5703125" style="58" customWidth="1"/>
    <col min="257" max="257" width="7.7109375" style="58" customWidth="1"/>
    <col min="258" max="258" width="1.140625" style="58" customWidth="1"/>
    <col min="259" max="259" width="7.7109375" style="58" customWidth="1"/>
    <col min="260" max="260" width="72.28515625" style="58" customWidth="1"/>
    <col min="261" max="261" width="1.140625" style="58" customWidth="1"/>
    <col min="262" max="262" width="15.5703125" style="58" customWidth="1"/>
    <col min="263" max="263" width="7.7109375" style="58" customWidth="1"/>
    <col min="264" max="264" width="1.140625" style="58" customWidth="1"/>
    <col min="265" max="265" width="7.7109375" style="58" customWidth="1"/>
    <col min="266" max="266" width="72.28515625" style="58" customWidth="1"/>
    <col min="267" max="267" width="1.140625" style="58" customWidth="1"/>
    <col min="268" max="268" width="15.5703125" style="58" customWidth="1"/>
    <col min="269" max="269" width="7.7109375" style="58" customWidth="1"/>
    <col min="270" max="270" width="1.140625" style="58" customWidth="1"/>
    <col min="271" max="271" width="7.7109375" style="58" customWidth="1"/>
    <col min="272" max="272" width="72.28515625" style="58" customWidth="1"/>
    <col min="273" max="273" width="1.140625" style="58" customWidth="1"/>
    <col min="274" max="274" width="15.5703125" style="58" customWidth="1"/>
    <col min="275" max="275" width="7.7109375" style="58" customWidth="1"/>
    <col min="276" max="276" width="1.140625" style="58" customWidth="1"/>
    <col min="277" max="277" width="7.7109375" style="58" customWidth="1"/>
    <col min="278" max="278" width="72.28515625" style="58" customWidth="1"/>
    <col min="279" max="279" width="1.140625" style="58" customWidth="1"/>
    <col min="280" max="280" width="15.5703125" style="58" customWidth="1"/>
    <col min="281" max="281" width="7.7109375" style="58" customWidth="1"/>
    <col min="282" max="282" width="1.140625" style="58" customWidth="1"/>
    <col min="283" max="283" width="7.7109375" style="58" customWidth="1"/>
    <col min="284" max="284" width="72.28515625" style="58" customWidth="1"/>
    <col min="285" max="285" width="1.140625" style="58" customWidth="1"/>
    <col min="286" max="286" width="15.5703125" style="58" customWidth="1"/>
    <col min="287" max="287" width="7.7109375" style="58" customWidth="1"/>
    <col min="288" max="288" width="1.140625" style="58" customWidth="1"/>
    <col min="289" max="289" width="7.7109375" style="58" customWidth="1"/>
    <col min="290" max="290" width="72.28515625" style="58" customWidth="1"/>
    <col min="291" max="291" width="1.140625" style="58" customWidth="1"/>
    <col min="292" max="292" width="15.5703125" style="58" customWidth="1"/>
    <col min="293" max="293" width="7.7109375" style="58" customWidth="1"/>
    <col min="294" max="294" width="1.140625" style="58" customWidth="1"/>
    <col min="295" max="295" width="7.7109375" style="58" customWidth="1"/>
    <col min="296" max="296" width="72.28515625" style="58" customWidth="1"/>
    <col min="297" max="297" width="1.140625" style="58" customWidth="1"/>
    <col min="298" max="298" width="15.5703125" style="58" customWidth="1"/>
    <col min="299" max="299" width="7.7109375" style="58" customWidth="1"/>
    <col min="300" max="300" width="1.140625" style="58" customWidth="1"/>
    <col min="301" max="301" width="7.7109375" style="58" customWidth="1"/>
    <col min="302" max="302" width="72.28515625" style="58" customWidth="1"/>
    <col min="303" max="303" width="1.140625" style="58" customWidth="1"/>
    <col min="304" max="304" width="15.5703125" style="58" customWidth="1"/>
    <col min="305" max="305" width="7.7109375" style="58" customWidth="1"/>
    <col min="306" max="306" width="1.140625" style="58" customWidth="1"/>
    <col min="307" max="307" width="7.7109375" style="58" customWidth="1"/>
    <col min="308" max="308" width="72.28515625" style="58" customWidth="1"/>
    <col min="309" max="309" width="1.140625" style="58" customWidth="1"/>
    <col min="310" max="310" width="42" style="58" customWidth="1"/>
    <col min="311" max="311" width="9.140625" style="58" customWidth="1"/>
    <col min="312" max="488" width="9.140625" style="58"/>
    <col min="489" max="489" width="1.140625" style="58" customWidth="1"/>
    <col min="490" max="490" width="29.42578125" style="58" bestFit="1" customWidth="1"/>
    <col min="491" max="491" width="82.42578125" style="58" customWidth="1"/>
    <col min="492" max="492" width="11" style="58" bestFit="1" customWidth="1"/>
    <col min="493" max="493" width="1.140625" style="58" customWidth="1"/>
    <col min="494" max="494" width="15.5703125" style="58" customWidth="1"/>
    <col min="495" max="495" width="7.7109375" style="58" customWidth="1"/>
    <col min="496" max="496" width="1.140625" style="58" customWidth="1"/>
    <col min="497" max="497" width="7.7109375" style="58" customWidth="1"/>
    <col min="498" max="498" width="72.28515625" style="58" customWidth="1"/>
    <col min="499" max="499" width="1.140625" style="58" customWidth="1"/>
    <col min="500" max="500" width="15.5703125" style="58" customWidth="1"/>
    <col min="501" max="501" width="7.7109375" style="58" customWidth="1"/>
    <col min="502" max="502" width="1.140625" style="58" customWidth="1"/>
    <col min="503" max="503" width="7.7109375" style="58" customWidth="1"/>
    <col min="504" max="504" width="72.28515625" style="58" customWidth="1"/>
    <col min="505" max="505" width="1.140625" style="58" customWidth="1"/>
    <col min="506" max="506" width="15.5703125" style="58" customWidth="1"/>
    <col min="507" max="507" width="7.7109375" style="58" customWidth="1"/>
    <col min="508" max="508" width="1.140625" style="58" customWidth="1"/>
    <col min="509" max="509" width="7.7109375" style="58" customWidth="1"/>
    <col min="510" max="510" width="72.28515625" style="58" customWidth="1"/>
    <col min="511" max="511" width="1.140625" style="58" customWidth="1"/>
    <col min="512" max="512" width="15.5703125" style="58" customWidth="1"/>
    <col min="513" max="513" width="7.7109375" style="58" customWidth="1"/>
    <col min="514" max="514" width="1.140625" style="58" customWidth="1"/>
    <col min="515" max="515" width="7.7109375" style="58" customWidth="1"/>
    <col min="516" max="516" width="72.28515625" style="58" customWidth="1"/>
    <col min="517" max="517" width="1.140625" style="58" customWidth="1"/>
    <col min="518" max="518" width="15.5703125" style="58" customWidth="1"/>
    <col min="519" max="519" width="7.7109375" style="58" customWidth="1"/>
    <col min="520" max="520" width="1.140625" style="58" customWidth="1"/>
    <col min="521" max="521" width="7.7109375" style="58" customWidth="1"/>
    <col min="522" max="522" width="72.28515625" style="58" customWidth="1"/>
    <col min="523" max="523" width="1.140625" style="58" customWidth="1"/>
    <col min="524" max="524" width="15.5703125" style="58" customWidth="1"/>
    <col min="525" max="525" width="7.7109375" style="58" customWidth="1"/>
    <col min="526" max="526" width="1.140625" style="58" customWidth="1"/>
    <col min="527" max="527" width="7.7109375" style="58" customWidth="1"/>
    <col min="528" max="528" width="72.28515625" style="58" customWidth="1"/>
    <col min="529" max="529" width="1.140625" style="58" customWidth="1"/>
    <col min="530" max="530" width="15.5703125" style="58" customWidth="1"/>
    <col min="531" max="531" width="7.7109375" style="58" customWidth="1"/>
    <col min="532" max="532" width="1.140625" style="58" customWidth="1"/>
    <col min="533" max="533" width="7.7109375" style="58" customWidth="1"/>
    <col min="534" max="534" width="72.28515625" style="58" customWidth="1"/>
    <col min="535" max="535" width="1.140625" style="58" customWidth="1"/>
    <col min="536" max="536" width="15.5703125" style="58" customWidth="1"/>
    <col min="537" max="537" width="7.7109375" style="58" customWidth="1"/>
    <col min="538" max="538" width="1.140625" style="58" customWidth="1"/>
    <col min="539" max="539" width="7.7109375" style="58" customWidth="1"/>
    <col min="540" max="540" width="72.28515625" style="58" customWidth="1"/>
    <col min="541" max="541" width="1.140625" style="58" customWidth="1"/>
    <col min="542" max="542" width="15.5703125" style="58" customWidth="1"/>
    <col min="543" max="543" width="7.7109375" style="58" customWidth="1"/>
    <col min="544" max="544" width="1.140625" style="58" customWidth="1"/>
    <col min="545" max="545" width="7.7109375" style="58" customWidth="1"/>
    <col min="546" max="546" width="72.28515625" style="58" customWidth="1"/>
    <col min="547" max="547" width="1.140625" style="58" customWidth="1"/>
    <col min="548" max="548" width="15.5703125" style="58" customWidth="1"/>
    <col min="549" max="549" width="7.7109375" style="58" customWidth="1"/>
    <col min="550" max="550" width="1.140625" style="58" customWidth="1"/>
    <col min="551" max="551" width="7.7109375" style="58" customWidth="1"/>
    <col min="552" max="552" width="72.28515625" style="58" customWidth="1"/>
    <col min="553" max="553" width="1.140625" style="58" customWidth="1"/>
    <col min="554" max="554" width="15.5703125" style="58" customWidth="1"/>
    <col min="555" max="555" width="7.7109375" style="58" customWidth="1"/>
    <col min="556" max="556" width="1.140625" style="58" customWidth="1"/>
    <col min="557" max="557" width="7.7109375" style="58" customWidth="1"/>
    <col min="558" max="558" width="72.28515625" style="58" customWidth="1"/>
    <col min="559" max="559" width="1.140625" style="58" customWidth="1"/>
    <col min="560" max="560" width="15.5703125" style="58" customWidth="1"/>
    <col min="561" max="561" width="7.7109375" style="58" customWidth="1"/>
    <col min="562" max="562" width="1.140625" style="58" customWidth="1"/>
    <col min="563" max="563" width="7.7109375" style="58" customWidth="1"/>
    <col min="564" max="564" width="72.28515625" style="58" customWidth="1"/>
    <col min="565" max="565" width="1.140625" style="58" customWidth="1"/>
    <col min="566" max="566" width="42" style="58" customWidth="1"/>
    <col min="567" max="567" width="9.140625" style="58" customWidth="1"/>
    <col min="568" max="744" width="9.140625" style="58"/>
    <col min="745" max="745" width="1.140625" style="58" customWidth="1"/>
    <col min="746" max="746" width="29.42578125" style="58" bestFit="1" customWidth="1"/>
    <col min="747" max="747" width="82.42578125" style="58" customWidth="1"/>
    <col min="748" max="748" width="11" style="58" bestFit="1" customWidth="1"/>
    <col min="749" max="749" width="1.140625" style="58" customWidth="1"/>
    <col min="750" max="750" width="15.5703125" style="58" customWidth="1"/>
    <col min="751" max="751" width="7.7109375" style="58" customWidth="1"/>
    <col min="752" max="752" width="1.140625" style="58" customWidth="1"/>
    <col min="753" max="753" width="7.7109375" style="58" customWidth="1"/>
    <col min="754" max="754" width="72.28515625" style="58" customWidth="1"/>
    <col min="755" max="755" width="1.140625" style="58" customWidth="1"/>
    <col min="756" max="756" width="15.5703125" style="58" customWidth="1"/>
    <col min="757" max="757" width="7.7109375" style="58" customWidth="1"/>
    <col min="758" max="758" width="1.140625" style="58" customWidth="1"/>
    <col min="759" max="759" width="7.7109375" style="58" customWidth="1"/>
    <col min="760" max="760" width="72.28515625" style="58" customWidth="1"/>
    <col min="761" max="761" width="1.140625" style="58" customWidth="1"/>
    <col min="762" max="762" width="15.5703125" style="58" customWidth="1"/>
    <col min="763" max="763" width="7.7109375" style="58" customWidth="1"/>
    <col min="764" max="764" width="1.140625" style="58" customWidth="1"/>
    <col min="765" max="765" width="7.7109375" style="58" customWidth="1"/>
    <col min="766" max="766" width="72.28515625" style="58" customWidth="1"/>
    <col min="767" max="767" width="1.140625" style="58" customWidth="1"/>
    <col min="768" max="768" width="15.5703125" style="58" customWidth="1"/>
    <col min="769" max="769" width="7.7109375" style="58" customWidth="1"/>
    <col min="770" max="770" width="1.140625" style="58" customWidth="1"/>
    <col min="771" max="771" width="7.7109375" style="58" customWidth="1"/>
    <col min="772" max="772" width="72.28515625" style="58" customWidth="1"/>
    <col min="773" max="773" width="1.140625" style="58" customWidth="1"/>
    <col min="774" max="774" width="15.5703125" style="58" customWidth="1"/>
    <col min="775" max="775" width="7.7109375" style="58" customWidth="1"/>
    <col min="776" max="776" width="1.140625" style="58" customWidth="1"/>
    <col min="777" max="777" width="7.7109375" style="58" customWidth="1"/>
    <col min="778" max="778" width="72.28515625" style="58" customWidth="1"/>
    <col min="779" max="779" width="1.140625" style="58" customWidth="1"/>
    <col min="780" max="780" width="15.5703125" style="58" customWidth="1"/>
    <col min="781" max="781" width="7.7109375" style="58" customWidth="1"/>
    <col min="782" max="782" width="1.140625" style="58" customWidth="1"/>
    <col min="783" max="783" width="7.7109375" style="58" customWidth="1"/>
    <col min="784" max="784" width="72.28515625" style="58" customWidth="1"/>
    <col min="785" max="785" width="1.140625" style="58" customWidth="1"/>
    <col min="786" max="786" width="15.5703125" style="58" customWidth="1"/>
    <col min="787" max="787" width="7.7109375" style="58" customWidth="1"/>
    <col min="788" max="788" width="1.140625" style="58" customWidth="1"/>
    <col min="789" max="789" width="7.7109375" style="58" customWidth="1"/>
    <col min="790" max="790" width="72.28515625" style="58" customWidth="1"/>
    <col min="791" max="791" width="1.140625" style="58" customWidth="1"/>
    <col min="792" max="792" width="15.5703125" style="58" customWidth="1"/>
    <col min="793" max="793" width="7.7109375" style="58" customWidth="1"/>
    <col min="794" max="794" width="1.140625" style="58" customWidth="1"/>
    <col min="795" max="795" width="7.7109375" style="58" customWidth="1"/>
    <col min="796" max="796" width="72.28515625" style="58" customWidth="1"/>
    <col min="797" max="797" width="1.140625" style="58" customWidth="1"/>
    <col min="798" max="798" width="15.5703125" style="58" customWidth="1"/>
    <col min="799" max="799" width="7.7109375" style="58" customWidth="1"/>
    <col min="800" max="800" width="1.140625" style="58" customWidth="1"/>
    <col min="801" max="801" width="7.7109375" style="58" customWidth="1"/>
    <col min="802" max="802" width="72.28515625" style="58" customWidth="1"/>
    <col min="803" max="803" width="1.140625" style="58" customWidth="1"/>
    <col min="804" max="804" width="15.5703125" style="58" customWidth="1"/>
    <col min="805" max="805" width="7.7109375" style="58" customWidth="1"/>
    <col min="806" max="806" width="1.140625" style="58" customWidth="1"/>
    <col min="807" max="807" width="7.7109375" style="58" customWidth="1"/>
    <col min="808" max="808" width="72.28515625" style="58" customWidth="1"/>
    <col min="809" max="809" width="1.140625" style="58" customWidth="1"/>
    <col min="810" max="810" width="15.5703125" style="58" customWidth="1"/>
    <col min="811" max="811" width="7.7109375" style="58" customWidth="1"/>
    <col min="812" max="812" width="1.140625" style="58" customWidth="1"/>
    <col min="813" max="813" width="7.7109375" style="58" customWidth="1"/>
    <col min="814" max="814" width="72.28515625" style="58" customWidth="1"/>
    <col min="815" max="815" width="1.140625" style="58" customWidth="1"/>
    <col min="816" max="816" width="15.5703125" style="58" customWidth="1"/>
    <col min="817" max="817" width="7.7109375" style="58" customWidth="1"/>
    <col min="818" max="818" width="1.140625" style="58" customWidth="1"/>
    <col min="819" max="819" width="7.7109375" style="58" customWidth="1"/>
    <col min="820" max="820" width="72.28515625" style="58" customWidth="1"/>
    <col min="821" max="821" width="1.140625" style="58" customWidth="1"/>
    <col min="822" max="822" width="42" style="58" customWidth="1"/>
    <col min="823" max="823" width="9.140625" style="58" customWidth="1"/>
    <col min="824" max="1000" width="9.140625" style="58"/>
    <col min="1001" max="1001" width="1.140625" style="58" customWidth="1"/>
    <col min="1002" max="1002" width="29.42578125" style="58" bestFit="1" customWidth="1"/>
    <col min="1003" max="1003" width="82.42578125" style="58" customWidth="1"/>
    <col min="1004" max="1004" width="11" style="58" bestFit="1" customWidth="1"/>
    <col min="1005" max="1005" width="1.140625" style="58" customWidth="1"/>
    <col min="1006" max="1006" width="15.5703125" style="58" customWidth="1"/>
    <col min="1007" max="1007" width="7.7109375" style="58" customWidth="1"/>
    <col min="1008" max="1008" width="1.140625" style="58" customWidth="1"/>
    <col min="1009" max="1009" width="7.7109375" style="58" customWidth="1"/>
    <col min="1010" max="1010" width="72.28515625" style="58" customWidth="1"/>
    <col min="1011" max="1011" width="1.140625" style="58" customWidth="1"/>
    <col min="1012" max="1012" width="15.5703125" style="58" customWidth="1"/>
    <col min="1013" max="1013" width="7.7109375" style="58" customWidth="1"/>
    <col min="1014" max="1014" width="1.140625" style="58" customWidth="1"/>
    <col min="1015" max="1015" width="7.7109375" style="58" customWidth="1"/>
    <col min="1016" max="1016" width="72.28515625" style="58" customWidth="1"/>
    <col min="1017" max="1017" width="1.140625" style="58" customWidth="1"/>
    <col min="1018" max="1018" width="15.5703125" style="58" customWidth="1"/>
    <col min="1019" max="1019" width="7.7109375" style="58" customWidth="1"/>
    <col min="1020" max="1020" width="1.140625" style="58" customWidth="1"/>
    <col min="1021" max="1021" width="7.7109375" style="58" customWidth="1"/>
    <col min="1022" max="1022" width="72.28515625" style="58" customWidth="1"/>
    <col min="1023" max="1023" width="1.140625" style="58" customWidth="1"/>
    <col min="1024" max="1024" width="15.5703125" style="58" customWidth="1"/>
    <col min="1025" max="1025" width="7.7109375" style="58" customWidth="1"/>
    <col min="1026" max="1026" width="1.140625" style="58" customWidth="1"/>
    <col min="1027" max="1027" width="7.7109375" style="58" customWidth="1"/>
    <col min="1028" max="1028" width="72.28515625" style="58" customWidth="1"/>
    <col min="1029" max="1029" width="1.140625" style="58" customWidth="1"/>
    <col min="1030" max="1030" width="15.5703125" style="58" customWidth="1"/>
    <col min="1031" max="1031" width="7.7109375" style="58" customWidth="1"/>
    <col min="1032" max="1032" width="1.140625" style="58" customWidth="1"/>
    <col min="1033" max="1033" width="7.7109375" style="58" customWidth="1"/>
    <col min="1034" max="1034" width="72.28515625" style="58" customWidth="1"/>
    <col min="1035" max="1035" width="1.140625" style="58" customWidth="1"/>
    <col min="1036" max="1036" width="15.5703125" style="58" customWidth="1"/>
    <col min="1037" max="1037" width="7.7109375" style="58" customWidth="1"/>
    <col min="1038" max="1038" width="1.140625" style="58" customWidth="1"/>
    <col min="1039" max="1039" width="7.7109375" style="58" customWidth="1"/>
    <col min="1040" max="1040" width="72.28515625" style="58" customWidth="1"/>
    <col min="1041" max="1041" width="1.140625" style="58" customWidth="1"/>
    <col min="1042" max="1042" width="15.5703125" style="58" customWidth="1"/>
    <col min="1043" max="1043" width="7.7109375" style="58" customWidth="1"/>
    <col min="1044" max="1044" width="1.140625" style="58" customWidth="1"/>
    <col min="1045" max="1045" width="7.7109375" style="58" customWidth="1"/>
    <col min="1046" max="1046" width="72.28515625" style="58" customWidth="1"/>
    <col min="1047" max="1047" width="1.140625" style="58" customWidth="1"/>
    <col min="1048" max="1048" width="15.5703125" style="58" customWidth="1"/>
    <col min="1049" max="1049" width="7.7109375" style="58" customWidth="1"/>
    <col min="1050" max="1050" width="1.140625" style="58" customWidth="1"/>
    <col min="1051" max="1051" width="7.7109375" style="58" customWidth="1"/>
    <col min="1052" max="1052" width="72.28515625" style="58" customWidth="1"/>
    <col min="1053" max="1053" width="1.140625" style="58" customWidth="1"/>
    <col min="1054" max="1054" width="15.5703125" style="58" customWidth="1"/>
    <col min="1055" max="1055" width="7.7109375" style="58" customWidth="1"/>
    <col min="1056" max="1056" width="1.140625" style="58" customWidth="1"/>
    <col min="1057" max="1057" width="7.7109375" style="58" customWidth="1"/>
    <col min="1058" max="1058" width="72.28515625" style="58" customWidth="1"/>
    <col min="1059" max="1059" width="1.140625" style="58" customWidth="1"/>
    <col min="1060" max="1060" width="15.5703125" style="58" customWidth="1"/>
    <col min="1061" max="1061" width="7.7109375" style="58" customWidth="1"/>
    <col min="1062" max="1062" width="1.140625" style="58" customWidth="1"/>
    <col min="1063" max="1063" width="7.7109375" style="58" customWidth="1"/>
    <col min="1064" max="1064" width="72.28515625" style="58" customWidth="1"/>
    <col min="1065" max="1065" width="1.140625" style="58" customWidth="1"/>
    <col min="1066" max="1066" width="15.5703125" style="58" customWidth="1"/>
    <col min="1067" max="1067" width="7.7109375" style="58" customWidth="1"/>
    <col min="1068" max="1068" width="1.140625" style="58" customWidth="1"/>
    <col min="1069" max="1069" width="7.7109375" style="58" customWidth="1"/>
    <col min="1070" max="1070" width="72.28515625" style="58" customWidth="1"/>
    <col min="1071" max="1071" width="1.140625" style="58" customWidth="1"/>
    <col min="1072" max="1072" width="15.5703125" style="58" customWidth="1"/>
    <col min="1073" max="1073" width="7.7109375" style="58" customWidth="1"/>
    <col min="1074" max="1074" width="1.140625" style="58" customWidth="1"/>
    <col min="1075" max="1075" width="7.7109375" style="58" customWidth="1"/>
    <col min="1076" max="1076" width="72.28515625" style="58" customWidth="1"/>
    <col min="1077" max="1077" width="1.140625" style="58" customWidth="1"/>
    <col min="1078" max="1078" width="42" style="58" customWidth="1"/>
    <col min="1079" max="1079" width="9.140625" style="58" customWidth="1"/>
    <col min="1080" max="1256" width="9.140625" style="58"/>
    <col min="1257" max="1257" width="1.140625" style="58" customWidth="1"/>
    <col min="1258" max="1258" width="29.42578125" style="58" bestFit="1" customWidth="1"/>
    <col min="1259" max="1259" width="82.42578125" style="58" customWidth="1"/>
    <col min="1260" max="1260" width="11" style="58" bestFit="1" customWidth="1"/>
    <col min="1261" max="1261" width="1.140625" style="58" customWidth="1"/>
    <col min="1262" max="1262" width="15.5703125" style="58" customWidth="1"/>
    <col min="1263" max="1263" width="7.7109375" style="58" customWidth="1"/>
    <col min="1264" max="1264" width="1.140625" style="58" customWidth="1"/>
    <col min="1265" max="1265" width="7.7109375" style="58" customWidth="1"/>
    <col min="1266" max="1266" width="72.28515625" style="58" customWidth="1"/>
    <col min="1267" max="1267" width="1.140625" style="58" customWidth="1"/>
    <col min="1268" max="1268" width="15.5703125" style="58" customWidth="1"/>
    <col min="1269" max="1269" width="7.7109375" style="58" customWidth="1"/>
    <col min="1270" max="1270" width="1.140625" style="58" customWidth="1"/>
    <col min="1271" max="1271" width="7.7109375" style="58" customWidth="1"/>
    <col min="1272" max="1272" width="72.28515625" style="58" customWidth="1"/>
    <col min="1273" max="1273" width="1.140625" style="58" customWidth="1"/>
    <col min="1274" max="1274" width="15.5703125" style="58" customWidth="1"/>
    <col min="1275" max="1275" width="7.7109375" style="58" customWidth="1"/>
    <col min="1276" max="1276" width="1.140625" style="58" customWidth="1"/>
    <col min="1277" max="1277" width="7.7109375" style="58" customWidth="1"/>
    <col min="1278" max="1278" width="72.28515625" style="58" customWidth="1"/>
    <col min="1279" max="1279" width="1.140625" style="58" customWidth="1"/>
    <col min="1280" max="1280" width="15.5703125" style="58" customWidth="1"/>
    <col min="1281" max="1281" width="7.7109375" style="58" customWidth="1"/>
    <col min="1282" max="1282" width="1.140625" style="58" customWidth="1"/>
    <col min="1283" max="1283" width="7.7109375" style="58" customWidth="1"/>
    <col min="1284" max="1284" width="72.28515625" style="58" customWidth="1"/>
    <col min="1285" max="1285" width="1.140625" style="58" customWidth="1"/>
    <col min="1286" max="1286" width="15.5703125" style="58" customWidth="1"/>
    <col min="1287" max="1287" width="7.7109375" style="58" customWidth="1"/>
    <col min="1288" max="1288" width="1.140625" style="58" customWidth="1"/>
    <col min="1289" max="1289" width="7.7109375" style="58" customWidth="1"/>
    <col min="1290" max="1290" width="72.28515625" style="58" customWidth="1"/>
    <col min="1291" max="1291" width="1.140625" style="58" customWidth="1"/>
    <col min="1292" max="1292" width="15.5703125" style="58" customWidth="1"/>
    <col min="1293" max="1293" width="7.7109375" style="58" customWidth="1"/>
    <col min="1294" max="1294" width="1.140625" style="58" customWidth="1"/>
    <col min="1295" max="1295" width="7.7109375" style="58" customWidth="1"/>
    <col min="1296" max="1296" width="72.28515625" style="58" customWidth="1"/>
    <col min="1297" max="1297" width="1.140625" style="58" customWidth="1"/>
    <col min="1298" max="1298" width="15.5703125" style="58" customWidth="1"/>
    <col min="1299" max="1299" width="7.7109375" style="58" customWidth="1"/>
    <col min="1300" max="1300" width="1.140625" style="58" customWidth="1"/>
    <col min="1301" max="1301" width="7.7109375" style="58" customWidth="1"/>
    <col min="1302" max="1302" width="72.28515625" style="58" customWidth="1"/>
    <col min="1303" max="1303" width="1.140625" style="58" customWidth="1"/>
    <col min="1304" max="1304" width="15.5703125" style="58" customWidth="1"/>
    <col min="1305" max="1305" width="7.7109375" style="58" customWidth="1"/>
    <col min="1306" max="1306" width="1.140625" style="58" customWidth="1"/>
    <col min="1307" max="1307" width="7.7109375" style="58" customWidth="1"/>
    <col min="1308" max="1308" width="72.28515625" style="58" customWidth="1"/>
    <col min="1309" max="1309" width="1.140625" style="58" customWidth="1"/>
    <col min="1310" max="1310" width="15.5703125" style="58" customWidth="1"/>
    <col min="1311" max="1311" width="7.7109375" style="58" customWidth="1"/>
    <col min="1312" max="1312" width="1.140625" style="58" customWidth="1"/>
    <col min="1313" max="1313" width="7.7109375" style="58" customWidth="1"/>
    <col min="1314" max="1314" width="72.28515625" style="58" customWidth="1"/>
    <col min="1315" max="1315" width="1.140625" style="58" customWidth="1"/>
    <col min="1316" max="1316" width="15.5703125" style="58" customWidth="1"/>
    <col min="1317" max="1317" width="7.7109375" style="58" customWidth="1"/>
    <col min="1318" max="1318" width="1.140625" style="58" customWidth="1"/>
    <col min="1319" max="1319" width="7.7109375" style="58" customWidth="1"/>
    <col min="1320" max="1320" width="72.28515625" style="58" customWidth="1"/>
    <col min="1321" max="1321" width="1.140625" style="58" customWidth="1"/>
    <col min="1322" max="1322" width="15.5703125" style="58" customWidth="1"/>
    <col min="1323" max="1323" width="7.7109375" style="58" customWidth="1"/>
    <col min="1324" max="1324" width="1.140625" style="58" customWidth="1"/>
    <col min="1325" max="1325" width="7.7109375" style="58" customWidth="1"/>
    <col min="1326" max="1326" width="72.28515625" style="58" customWidth="1"/>
    <col min="1327" max="1327" width="1.140625" style="58" customWidth="1"/>
    <col min="1328" max="1328" width="15.5703125" style="58" customWidth="1"/>
    <col min="1329" max="1329" width="7.7109375" style="58" customWidth="1"/>
    <col min="1330" max="1330" width="1.140625" style="58" customWidth="1"/>
    <col min="1331" max="1331" width="7.7109375" style="58" customWidth="1"/>
    <col min="1332" max="1332" width="72.28515625" style="58" customWidth="1"/>
    <col min="1333" max="1333" width="1.140625" style="58" customWidth="1"/>
    <col min="1334" max="1334" width="42" style="58" customWidth="1"/>
    <col min="1335" max="1335" width="9.140625" style="58" customWidth="1"/>
    <col min="1336" max="1512" width="9.140625" style="58"/>
    <col min="1513" max="1513" width="1.140625" style="58" customWidth="1"/>
    <col min="1514" max="1514" width="29.42578125" style="58" bestFit="1" customWidth="1"/>
    <col min="1515" max="1515" width="82.42578125" style="58" customWidth="1"/>
    <col min="1516" max="1516" width="11" style="58" bestFit="1" customWidth="1"/>
    <col min="1517" max="1517" width="1.140625" style="58" customWidth="1"/>
    <col min="1518" max="1518" width="15.5703125" style="58" customWidth="1"/>
    <col min="1519" max="1519" width="7.7109375" style="58" customWidth="1"/>
    <col min="1520" max="1520" width="1.140625" style="58" customWidth="1"/>
    <col min="1521" max="1521" width="7.7109375" style="58" customWidth="1"/>
    <col min="1522" max="1522" width="72.28515625" style="58" customWidth="1"/>
    <col min="1523" max="1523" width="1.140625" style="58" customWidth="1"/>
    <col min="1524" max="1524" width="15.5703125" style="58" customWidth="1"/>
    <col min="1525" max="1525" width="7.7109375" style="58" customWidth="1"/>
    <col min="1526" max="1526" width="1.140625" style="58" customWidth="1"/>
    <col min="1527" max="1527" width="7.7109375" style="58" customWidth="1"/>
    <col min="1528" max="1528" width="72.28515625" style="58" customWidth="1"/>
    <col min="1529" max="1529" width="1.140625" style="58" customWidth="1"/>
    <col min="1530" max="1530" width="15.5703125" style="58" customWidth="1"/>
    <col min="1531" max="1531" width="7.7109375" style="58" customWidth="1"/>
    <col min="1532" max="1532" width="1.140625" style="58" customWidth="1"/>
    <col min="1533" max="1533" width="7.7109375" style="58" customWidth="1"/>
    <col min="1534" max="1534" width="72.28515625" style="58" customWidth="1"/>
    <col min="1535" max="1535" width="1.140625" style="58" customWidth="1"/>
    <col min="1536" max="1536" width="15.5703125" style="58" customWidth="1"/>
    <col min="1537" max="1537" width="7.7109375" style="58" customWidth="1"/>
    <col min="1538" max="1538" width="1.140625" style="58" customWidth="1"/>
    <col min="1539" max="1539" width="7.7109375" style="58" customWidth="1"/>
    <col min="1540" max="1540" width="72.28515625" style="58" customWidth="1"/>
    <col min="1541" max="1541" width="1.140625" style="58" customWidth="1"/>
    <col min="1542" max="1542" width="15.5703125" style="58" customWidth="1"/>
    <col min="1543" max="1543" width="7.7109375" style="58" customWidth="1"/>
    <col min="1544" max="1544" width="1.140625" style="58" customWidth="1"/>
    <col min="1545" max="1545" width="7.7109375" style="58" customWidth="1"/>
    <col min="1546" max="1546" width="72.28515625" style="58" customWidth="1"/>
    <col min="1547" max="1547" width="1.140625" style="58" customWidth="1"/>
    <col min="1548" max="1548" width="15.5703125" style="58" customWidth="1"/>
    <col min="1549" max="1549" width="7.7109375" style="58" customWidth="1"/>
    <col min="1550" max="1550" width="1.140625" style="58" customWidth="1"/>
    <col min="1551" max="1551" width="7.7109375" style="58" customWidth="1"/>
    <col min="1552" max="1552" width="72.28515625" style="58" customWidth="1"/>
    <col min="1553" max="1553" width="1.140625" style="58" customWidth="1"/>
    <col min="1554" max="1554" width="15.5703125" style="58" customWidth="1"/>
    <col min="1555" max="1555" width="7.7109375" style="58" customWidth="1"/>
    <col min="1556" max="1556" width="1.140625" style="58" customWidth="1"/>
    <col min="1557" max="1557" width="7.7109375" style="58" customWidth="1"/>
    <col min="1558" max="1558" width="72.28515625" style="58" customWidth="1"/>
    <col min="1559" max="1559" width="1.140625" style="58" customWidth="1"/>
    <col min="1560" max="1560" width="15.5703125" style="58" customWidth="1"/>
    <col min="1561" max="1561" width="7.7109375" style="58" customWidth="1"/>
    <col min="1562" max="1562" width="1.140625" style="58" customWidth="1"/>
    <col min="1563" max="1563" width="7.7109375" style="58" customWidth="1"/>
    <col min="1564" max="1564" width="72.28515625" style="58" customWidth="1"/>
    <col min="1565" max="1565" width="1.140625" style="58" customWidth="1"/>
    <col min="1566" max="1566" width="15.5703125" style="58" customWidth="1"/>
    <col min="1567" max="1567" width="7.7109375" style="58" customWidth="1"/>
    <col min="1568" max="1568" width="1.140625" style="58" customWidth="1"/>
    <col min="1569" max="1569" width="7.7109375" style="58" customWidth="1"/>
    <col min="1570" max="1570" width="72.28515625" style="58" customWidth="1"/>
    <col min="1571" max="1571" width="1.140625" style="58" customWidth="1"/>
    <col min="1572" max="1572" width="15.5703125" style="58" customWidth="1"/>
    <col min="1573" max="1573" width="7.7109375" style="58" customWidth="1"/>
    <col min="1574" max="1574" width="1.140625" style="58" customWidth="1"/>
    <col min="1575" max="1575" width="7.7109375" style="58" customWidth="1"/>
    <col min="1576" max="1576" width="72.28515625" style="58" customWidth="1"/>
    <col min="1577" max="1577" width="1.140625" style="58" customWidth="1"/>
    <col min="1578" max="1578" width="15.5703125" style="58" customWidth="1"/>
    <col min="1579" max="1579" width="7.7109375" style="58" customWidth="1"/>
    <col min="1580" max="1580" width="1.140625" style="58" customWidth="1"/>
    <col min="1581" max="1581" width="7.7109375" style="58" customWidth="1"/>
    <col min="1582" max="1582" width="72.28515625" style="58" customWidth="1"/>
    <col min="1583" max="1583" width="1.140625" style="58" customWidth="1"/>
    <col min="1584" max="1584" width="15.5703125" style="58" customWidth="1"/>
    <col min="1585" max="1585" width="7.7109375" style="58" customWidth="1"/>
    <col min="1586" max="1586" width="1.140625" style="58" customWidth="1"/>
    <col min="1587" max="1587" width="7.7109375" style="58" customWidth="1"/>
    <col min="1588" max="1588" width="72.28515625" style="58" customWidth="1"/>
    <col min="1589" max="1589" width="1.140625" style="58" customWidth="1"/>
    <col min="1590" max="1590" width="42" style="58" customWidth="1"/>
    <col min="1591" max="1591" width="9.140625" style="58" customWidth="1"/>
    <col min="1592" max="1768" width="9.140625" style="58"/>
    <col min="1769" max="1769" width="1.140625" style="58" customWidth="1"/>
    <col min="1770" max="1770" width="29.42578125" style="58" bestFit="1" customWidth="1"/>
    <col min="1771" max="1771" width="82.42578125" style="58" customWidth="1"/>
    <col min="1772" max="1772" width="11" style="58" bestFit="1" customWidth="1"/>
    <col min="1773" max="1773" width="1.140625" style="58" customWidth="1"/>
    <col min="1774" max="1774" width="15.5703125" style="58" customWidth="1"/>
    <col min="1775" max="1775" width="7.7109375" style="58" customWidth="1"/>
    <col min="1776" max="1776" width="1.140625" style="58" customWidth="1"/>
    <col min="1777" max="1777" width="7.7109375" style="58" customWidth="1"/>
    <col min="1778" max="1778" width="72.28515625" style="58" customWidth="1"/>
    <col min="1779" max="1779" width="1.140625" style="58" customWidth="1"/>
    <col min="1780" max="1780" width="15.5703125" style="58" customWidth="1"/>
    <col min="1781" max="1781" width="7.7109375" style="58" customWidth="1"/>
    <col min="1782" max="1782" width="1.140625" style="58" customWidth="1"/>
    <col min="1783" max="1783" width="7.7109375" style="58" customWidth="1"/>
    <col min="1784" max="1784" width="72.28515625" style="58" customWidth="1"/>
    <col min="1785" max="1785" width="1.140625" style="58" customWidth="1"/>
    <col min="1786" max="1786" width="15.5703125" style="58" customWidth="1"/>
    <col min="1787" max="1787" width="7.7109375" style="58" customWidth="1"/>
    <col min="1788" max="1788" width="1.140625" style="58" customWidth="1"/>
    <col min="1789" max="1789" width="7.7109375" style="58" customWidth="1"/>
    <col min="1790" max="1790" width="72.28515625" style="58" customWidth="1"/>
    <col min="1791" max="1791" width="1.140625" style="58" customWidth="1"/>
    <col min="1792" max="1792" width="15.5703125" style="58" customWidth="1"/>
    <col min="1793" max="1793" width="7.7109375" style="58" customWidth="1"/>
    <col min="1794" max="1794" width="1.140625" style="58" customWidth="1"/>
    <col min="1795" max="1795" width="7.7109375" style="58" customWidth="1"/>
    <col min="1796" max="1796" width="72.28515625" style="58" customWidth="1"/>
    <col min="1797" max="1797" width="1.140625" style="58" customWidth="1"/>
    <col min="1798" max="1798" width="15.5703125" style="58" customWidth="1"/>
    <col min="1799" max="1799" width="7.7109375" style="58" customWidth="1"/>
    <col min="1800" max="1800" width="1.140625" style="58" customWidth="1"/>
    <col min="1801" max="1801" width="7.7109375" style="58" customWidth="1"/>
    <col min="1802" max="1802" width="72.28515625" style="58" customWidth="1"/>
    <col min="1803" max="1803" width="1.140625" style="58" customWidth="1"/>
    <col min="1804" max="1804" width="15.5703125" style="58" customWidth="1"/>
    <col min="1805" max="1805" width="7.7109375" style="58" customWidth="1"/>
    <col min="1806" max="1806" width="1.140625" style="58" customWidth="1"/>
    <col min="1807" max="1807" width="7.7109375" style="58" customWidth="1"/>
    <col min="1808" max="1808" width="72.28515625" style="58" customWidth="1"/>
    <col min="1809" max="1809" width="1.140625" style="58" customWidth="1"/>
    <col min="1810" max="1810" width="15.5703125" style="58" customWidth="1"/>
    <col min="1811" max="1811" width="7.7109375" style="58" customWidth="1"/>
    <col min="1812" max="1812" width="1.140625" style="58" customWidth="1"/>
    <col min="1813" max="1813" width="7.7109375" style="58" customWidth="1"/>
    <col min="1814" max="1814" width="72.28515625" style="58" customWidth="1"/>
    <col min="1815" max="1815" width="1.140625" style="58" customWidth="1"/>
    <col min="1816" max="1816" width="15.5703125" style="58" customWidth="1"/>
    <col min="1817" max="1817" width="7.7109375" style="58" customWidth="1"/>
    <col min="1818" max="1818" width="1.140625" style="58" customWidth="1"/>
    <col min="1819" max="1819" width="7.7109375" style="58" customWidth="1"/>
    <col min="1820" max="1820" width="72.28515625" style="58" customWidth="1"/>
    <col min="1821" max="1821" width="1.140625" style="58" customWidth="1"/>
    <col min="1822" max="1822" width="15.5703125" style="58" customWidth="1"/>
    <col min="1823" max="1823" width="7.7109375" style="58" customWidth="1"/>
    <col min="1824" max="1824" width="1.140625" style="58" customWidth="1"/>
    <col min="1825" max="1825" width="7.7109375" style="58" customWidth="1"/>
    <col min="1826" max="1826" width="72.28515625" style="58" customWidth="1"/>
    <col min="1827" max="1827" width="1.140625" style="58" customWidth="1"/>
    <col min="1828" max="1828" width="15.5703125" style="58" customWidth="1"/>
    <col min="1829" max="1829" width="7.7109375" style="58" customWidth="1"/>
    <col min="1830" max="1830" width="1.140625" style="58" customWidth="1"/>
    <col min="1831" max="1831" width="7.7109375" style="58" customWidth="1"/>
    <col min="1832" max="1832" width="72.28515625" style="58" customWidth="1"/>
    <col min="1833" max="1833" width="1.140625" style="58" customWidth="1"/>
    <col min="1834" max="1834" width="15.5703125" style="58" customWidth="1"/>
    <col min="1835" max="1835" width="7.7109375" style="58" customWidth="1"/>
    <col min="1836" max="1836" width="1.140625" style="58" customWidth="1"/>
    <col min="1837" max="1837" width="7.7109375" style="58" customWidth="1"/>
    <col min="1838" max="1838" width="72.28515625" style="58" customWidth="1"/>
    <col min="1839" max="1839" width="1.140625" style="58" customWidth="1"/>
    <col min="1840" max="1840" width="15.5703125" style="58" customWidth="1"/>
    <col min="1841" max="1841" width="7.7109375" style="58" customWidth="1"/>
    <col min="1842" max="1842" width="1.140625" style="58" customWidth="1"/>
    <col min="1843" max="1843" width="7.7109375" style="58" customWidth="1"/>
    <col min="1844" max="1844" width="72.28515625" style="58" customWidth="1"/>
    <col min="1845" max="1845" width="1.140625" style="58" customWidth="1"/>
    <col min="1846" max="1846" width="42" style="58" customWidth="1"/>
    <col min="1847" max="1847" width="9.140625" style="58" customWidth="1"/>
    <col min="1848" max="2024" width="9.140625" style="58"/>
    <col min="2025" max="2025" width="1.140625" style="58" customWidth="1"/>
    <col min="2026" max="2026" width="29.42578125" style="58" bestFit="1" customWidth="1"/>
    <col min="2027" max="2027" width="82.42578125" style="58" customWidth="1"/>
    <col min="2028" max="2028" width="11" style="58" bestFit="1" customWidth="1"/>
    <col min="2029" max="2029" width="1.140625" style="58" customWidth="1"/>
    <col min="2030" max="2030" width="15.5703125" style="58" customWidth="1"/>
    <col min="2031" max="2031" width="7.7109375" style="58" customWidth="1"/>
    <col min="2032" max="2032" width="1.140625" style="58" customWidth="1"/>
    <col min="2033" max="2033" width="7.7109375" style="58" customWidth="1"/>
    <col min="2034" max="2034" width="72.28515625" style="58" customWidth="1"/>
    <col min="2035" max="2035" width="1.140625" style="58" customWidth="1"/>
    <col min="2036" max="2036" width="15.5703125" style="58" customWidth="1"/>
    <col min="2037" max="2037" width="7.7109375" style="58" customWidth="1"/>
    <col min="2038" max="2038" width="1.140625" style="58" customWidth="1"/>
    <col min="2039" max="2039" width="7.7109375" style="58" customWidth="1"/>
    <col min="2040" max="2040" width="72.28515625" style="58" customWidth="1"/>
    <col min="2041" max="2041" width="1.140625" style="58" customWidth="1"/>
    <col min="2042" max="2042" width="15.5703125" style="58" customWidth="1"/>
    <col min="2043" max="2043" width="7.7109375" style="58" customWidth="1"/>
    <col min="2044" max="2044" width="1.140625" style="58" customWidth="1"/>
    <col min="2045" max="2045" width="7.7109375" style="58" customWidth="1"/>
    <col min="2046" max="2046" width="72.28515625" style="58" customWidth="1"/>
    <col min="2047" max="2047" width="1.140625" style="58" customWidth="1"/>
    <col min="2048" max="2048" width="15.5703125" style="58" customWidth="1"/>
    <col min="2049" max="2049" width="7.7109375" style="58" customWidth="1"/>
    <col min="2050" max="2050" width="1.140625" style="58" customWidth="1"/>
    <col min="2051" max="2051" width="7.7109375" style="58" customWidth="1"/>
    <col min="2052" max="2052" width="72.28515625" style="58" customWidth="1"/>
    <col min="2053" max="2053" width="1.140625" style="58" customWidth="1"/>
    <col min="2054" max="2054" width="15.5703125" style="58" customWidth="1"/>
    <col min="2055" max="2055" width="7.7109375" style="58" customWidth="1"/>
    <col min="2056" max="2056" width="1.140625" style="58" customWidth="1"/>
    <col min="2057" max="2057" width="7.7109375" style="58" customWidth="1"/>
    <col min="2058" max="2058" width="72.28515625" style="58" customWidth="1"/>
    <col min="2059" max="2059" width="1.140625" style="58" customWidth="1"/>
    <col min="2060" max="2060" width="15.5703125" style="58" customWidth="1"/>
    <col min="2061" max="2061" width="7.7109375" style="58" customWidth="1"/>
    <col min="2062" max="2062" width="1.140625" style="58" customWidth="1"/>
    <col min="2063" max="2063" width="7.7109375" style="58" customWidth="1"/>
    <col min="2064" max="2064" width="72.28515625" style="58" customWidth="1"/>
    <col min="2065" max="2065" width="1.140625" style="58" customWidth="1"/>
    <col min="2066" max="2066" width="15.5703125" style="58" customWidth="1"/>
    <col min="2067" max="2067" width="7.7109375" style="58" customWidth="1"/>
    <col min="2068" max="2068" width="1.140625" style="58" customWidth="1"/>
    <col min="2069" max="2069" width="7.7109375" style="58" customWidth="1"/>
    <col min="2070" max="2070" width="72.28515625" style="58" customWidth="1"/>
    <col min="2071" max="2071" width="1.140625" style="58" customWidth="1"/>
    <col min="2072" max="2072" width="15.5703125" style="58" customWidth="1"/>
    <col min="2073" max="2073" width="7.7109375" style="58" customWidth="1"/>
    <col min="2074" max="2074" width="1.140625" style="58" customWidth="1"/>
    <col min="2075" max="2075" width="7.7109375" style="58" customWidth="1"/>
    <col min="2076" max="2076" width="72.28515625" style="58" customWidth="1"/>
    <col min="2077" max="2077" width="1.140625" style="58" customWidth="1"/>
    <col min="2078" max="2078" width="15.5703125" style="58" customWidth="1"/>
    <col min="2079" max="2079" width="7.7109375" style="58" customWidth="1"/>
    <col min="2080" max="2080" width="1.140625" style="58" customWidth="1"/>
    <col min="2081" max="2081" width="7.7109375" style="58" customWidth="1"/>
    <col min="2082" max="2082" width="72.28515625" style="58" customWidth="1"/>
    <col min="2083" max="2083" width="1.140625" style="58" customWidth="1"/>
    <col min="2084" max="2084" width="15.5703125" style="58" customWidth="1"/>
    <col min="2085" max="2085" width="7.7109375" style="58" customWidth="1"/>
    <col min="2086" max="2086" width="1.140625" style="58" customWidth="1"/>
    <col min="2087" max="2087" width="7.7109375" style="58" customWidth="1"/>
    <col min="2088" max="2088" width="72.28515625" style="58" customWidth="1"/>
    <col min="2089" max="2089" width="1.140625" style="58" customWidth="1"/>
    <col min="2090" max="2090" width="15.5703125" style="58" customWidth="1"/>
    <col min="2091" max="2091" width="7.7109375" style="58" customWidth="1"/>
    <col min="2092" max="2092" width="1.140625" style="58" customWidth="1"/>
    <col min="2093" max="2093" width="7.7109375" style="58" customWidth="1"/>
    <col min="2094" max="2094" width="72.28515625" style="58" customWidth="1"/>
    <col min="2095" max="2095" width="1.140625" style="58" customWidth="1"/>
    <col min="2096" max="2096" width="15.5703125" style="58" customWidth="1"/>
    <col min="2097" max="2097" width="7.7109375" style="58" customWidth="1"/>
    <col min="2098" max="2098" width="1.140625" style="58" customWidth="1"/>
    <col min="2099" max="2099" width="7.7109375" style="58" customWidth="1"/>
    <col min="2100" max="2100" width="72.28515625" style="58" customWidth="1"/>
    <col min="2101" max="2101" width="1.140625" style="58" customWidth="1"/>
    <col min="2102" max="2102" width="42" style="58" customWidth="1"/>
    <col min="2103" max="2103" width="9.140625" style="58" customWidth="1"/>
    <col min="2104" max="2280" width="9.140625" style="58"/>
    <col min="2281" max="2281" width="1.140625" style="58" customWidth="1"/>
    <col min="2282" max="2282" width="29.42578125" style="58" bestFit="1" customWidth="1"/>
    <col min="2283" max="2283" width="82.42578125" style="58" customWidth="1"/>
    <col min="2284" max="2284" width="11" style="58" bestFit="1" customWidth="1"/>
    <col min="2285" max="2285" width="1.140625" style="58" customWidth="1"/>
    <col min="2286" max="2286" width="15.5703125" style="58" customWidth="1"/>
    <col min="2287" max="2287" width="7.7109375" style="58" customWidth="1"/>
    <col min="2288" max="2288" width="1.140625" style="58" customWidth="1"/>
    <col min="2289" max="2289" width="7.7109375" style="58" customWidth="1"/>
    <col min="2290" max="2290" width="72.28515625" style="58" customWidth="1"/>
    <col min="2291" max="2291" width="1.140625" style="58" customWidth="1"/>
    <col min="2292" max="2292" width="15.5703125" style="58" customWidth="1"/>
    <col min="2293" max="2293" width="7.7109375" style="58" customWidth="1"/>
    <col min="2294" max="2294" width="1.140625" style="58" customWidth="1"/>
    <col min="2295" max="2295" width="7.7109375" style="58" customWidth="1"/>
    <col min="2296" max="2296" width="72.28515625" style="58" customWidth="1"/>
    <col min="2297" max="2297" width="1.140625" style="58" customWidth="1"/>
    <col min="2298" max="2298" width="15.5703125" style="58" customWidth="1"/>
    <col min="2299" max="2299" width="7.7109375" style="58" customWidth="1"/>
    <col min="2300" max="2300" width="1.140625" style="58" customWidth="1"/>
    <col min="2301" max="2301" width="7.7109375" style="58" customWidth="1"/>
    <col min="2302" max="2302" width="72.28515625" style="58" customWidth="1"/>
    <col min="2303" max="2303" width="1.140625" style="58" customWidth="1"/>
    <col min="2304" max="2304" width="15.5703125" style="58" customWidth="1"/>
    <col min="2305" max="2305" width="7.7109375" style="58" customWidth="1"/>
    <col min="2306" max="2306" width="1.140625" style="58" customWidth="1"/>
    <col min="2307" max="2307" width="7.7109375" style="58" customWidth="1"/>
    <col min="2308" max="2308" width="72.28515625" style="58" customWidth="1"/>
    <col min="2309" max="2309" width="1.140625" style="58" customWidth="1"/>
    <col min="2310" max="2310" width="15.5703125" style="58" customWidth="1"/>
    <col min="2311" max="2311" width="7.7109375" style="58" customWidth="1"/>
    <col min="2312" max="2312" width="1.140625" style="58" customWidth="1"/>
    <col min="2313" max="2313" width="7.7109375" style="58" customWidth="1"/>
    <col min="2314" max="2314" width="72.28515625" style="58" customWidth="1"/>
    <col min="2315" max="2315" width="1.140625" style="58" customWidth="1"/>
    <col min="2316" max="2316" width="15.5703125" style="58" customWidth="1"/>
    <col min="2317" max="2317" width="7.7109375" style="58" customWidth="1"/>
    <col min="2318" max="2318" width="1.140625" style="58" customWidth="1"/>
    <col min="2319" max="2319" width="7.7109375" style="58" customWidth="1"/>
    <col min="2320" max="2320" width="72.28515625" style="58" customWidth="1"/>
    <col min="2321" max="2321" width="1.140625" style="58" customWidth="1"/>
    <col min="2322" max="2322" width="15.5703125" style="58" customWidth="1"/>
    <col min="2323" max="2323" width="7.7109375" style="58" customWidth="1"/>
    <col min="2324" max="2324" width="1.140625" style="58" customWidth="1"/>
    <col min="2325" max="2325" width="7.7109375" style="58" customWidth="1"/>
    <col min="2326" max="2326" width="72.28515625" style="58" customWidth="1"/>
    <col min="2327" max="2327" width="1.140625" style="58" customWidth="1"/>
    <col min="2328" max="2328" width="15.5703125" style="58" customWidth="1"/>
    <col min="2329" max="2329" width="7.7109375" style="58" customWidth="1"/>
    <col min="2330" max="2330" width="1.140625" style="58" customWidth="1"/>
    <col min="2331" max="2331" width="7.7109375" style="58" customWidth="1"/>
    <col min="2332" max="2332" width="72.28515625" style="58" customWidth="1"/>
    <col min="2333" max="2333" width="1.140625" style="58" customWidth="1"/>
    <col min="2334" max="2334" width="15.5703125" style="58" customWidth="1"/>
    <col min="2335" max="2335" width="7.7109375" style="58" customWidth="1"/>
    <col min="2336" max="2336" width="1.140625" style="58" customWidth="1"/>
    <col min="2337" max="2337" width="7.7109375" style="58" customWidth="1"/>
    <col min="2338" max="2338" width="72.28515625" style="58" customWidth="1"/>
    <col min="2339" max="2339" width="1.140625" style="58" customWidth="1"/>
    <col min="2340" max="2340" width="15.5703125" style="58" customWidth="1"/>
    <col min="2341" max="2341" width="7.7109375" style="58" customWidth="1"/>
    <col min="2342" max="2342" width="1.140625" style="58" customWidth="1"/>
    <col min="2343" max="2343" width="7.7109375" style="58" customWidth="1"/>
    <col min="2344" max="2344" width="72.28515625" style="58" customWidth="1"/>
    <col min="2345" max="2345" width="1.140625" style="58" customWidth="1"/>
    <col min="2346" max="2346" width="15.5703125" style="58" customWidth="1"/>
    <col min="2347" max="2347" width="7.7109375" style="58" customWidth="1"/>
    <col min="2348" max="2348" width="1.140625" style="58" customWidth="1"/>
    <col min="2349" max="2349" width="7.7109375" style="58" customWidth="1"/>
    <col min="2350" max="2350" width="72.28515625" style="58" customWidth="1"/>
    <col min="2351" max="2351" width="1.140625" style="58" customWidth="1"/>
    <col min="2352" max="2352" width="15.5703125" style="58" customWidth="1"/>
    <col min="2353" max="2353" width="7.7109375" style="58" customWidth="1"/>
    <col min="2354" max="2354" width="1.140625" style="58" customWidth="1"/>
    <col min="2355" max="2355" width="7.7109375" style="58" customWidth="1"/>
    <col min="2356" max="2356" width="72.28515625" style="58" customWidth="1"/>
    <col min="2357" max="2357" width="1.140625" style="58" customWidth="1"/>
    <col min="2358" max="2358" width="42" style="58" customWidth="1"/>
    <col min="2359" max="2359" width="9.140625" style="58" customWidth="1"/>
    <col min="2360" max="2536" width="9.140625" style="58"/>
    <col min="2537" max="2537" width="1.140625" style="58" customWidth="1"/>
    <col min="2538" max="2538" width="29.42578125" style="58" bestFit="1" customWidth="1"/>
    <col min="2539" max="2539" width="82.42578125" style="58" customWidth="1"/>
    <col min="2540" max="2540" width="11" style="58" bestFit="1" customWidth="1"/>
    <col min="2541" max="2541" width="1.140625" style="58" customWidth="1"/>
    <col min="2542" max="2542" width="15.5703125" style="58" customWidth="1"/>
    <col min="2543" max="2543" width="7.7109375" style="58" customWidth="1"/>
    <col min="2544" max="2544" width="1.140625" style="58" customWidth="1"/>
    <col min="2545" max="2545" width="7.7109375" style="58" customWidth="1"/>
    <col min="2546" max="2546" width="72.28515625" style="58" customWidth="1"/>
    <col min="2547" max="2547" width="1.140625" style="58" customWidth="1"/>
    <col min="2548" max="2548" width="15.5703125" style="58" customWidth="1"/>
    <col min="2549" max="2549" width="7.7109375" style="58" customWidth="1"/>
    <col min="2550" max="2550" width="1.140625" style="58" customWidth="1"/>
    <col min="2551" max="2551" width="7.7109375" style="58" customWidth="1"/>
    <col min="2552" max="2552" width="72.28515625" style="58" customWidth="1"/>
    <col min="2553" max="2553" width="1.140625" style="58" customWidth="1"/>
    <col min="2554" max="2554" width="15.5703125" style="58" customWidth="1"/>
    <col min="2555" max="2555" width="7.7109375" style="58" customWidth="1"/>
    <col min="2556" max="2556" width="1.140625" style="58" customWidth="1"/>
    <col min="2557" max="2557" width="7.7109375" style="58" customWidth="1"/>
    <col min="2558" max="2558" width="72.28515625" style="58" customWidth="1"/>
    <col min="2559" max="2559" width="1.140625" style="58" customWidth="1"/>
    <col min="2560" max="2560" width="15.5703125" style="58" customWidth="1"/>
    <col min="2561" max="2561" width="7.7109375" style="58" customWidth="1"/>
    <col min="2562" max="2562" width="1.140625" style="58" customWidth="1"/>
    <col min="2563" max="2563" width="7.7109375" style="58" customWidth="1"/>
    <col min="2564" max="2564" width="72.28515625" style="58" customWidth="1"/>
    <col min="2565" max="2565" width="1.140625" style="58" customWidth="1"/>
    <col min="2566" max="2566" width="15.5703125" style="58" customWidth="1"/>
    <col min="2567" max="2567" width="7.7109375" style="58" customWidth="1"/>
    <col min="2568" max="2568" width="1.140625" style="58" customWidth="1"/>
    <col min="2569" max="2569" width="7.7109375" style="58" customWidth="1"/>
    <col min="2570" max="2570" width="72.28515625" style="58" customWidth="1"/>
    <col min="2571" max="2571" width="1.140625" style="58" customWidth="1"/>
    <col min="2572" max="2572" width="15.5703125" style="58" customWidth="1"/>
    <col min="2573" max="2573" width="7.7109375" style="58" customWidth="1"/>
    <col min="2574" max="2574" width="1.140625" style="58" customWidth="1"/>
    <col min="2575" max="2575" width="7.7109375" style="58" customWidth="1"/>
    <col min="2576" max="2576" width="72.28515625" style="58" customWidth="1"/>
    <col min="2577" max="2577" width="1.140625" style="58" customWidth="1"/>
    <col min="2578" max="2578" width="15.5703125" style="58" customWidth="1"/>
    <col min="2579" max="2579" width="7.7109375" style="58" customWidth="1"/>
    <col min="2580" max="2580" width="1.140625" style="58" customWidth="1"/>
    <col min="2581" max="2581" width="7.7109375" style="58" customWidth="1"/>
    <col min="2582" max="2582" width="72.28515625" style="58" customWidth="1"/>
    <col min="2583" max="2583" width="1.140625" style="58" customWidth="1"/>
    <col min="2584" max="2584" width="15.5703125" style="58" customWidth="1"/>
    <col min="2585" max="2585" width="7.7109375" style="58" customWidth="1"/>
    <col min="2586" max="2586" width="1.140625" style="58" customWidth="1"/>
    <col min="2587" max="2587" width="7.7109375" style="58" customWidth="1"/>
    <col min="2588" max="2588" width="72.28515625" style="58" customWidth="1"/>
    <col min="2589" max="2589" width="1.140625" style="58" customWidth="1"/>
    <col min="2590" max="2590" width="15.5703125" style="58" customWidth="1"/>
    <col min="2591" max="2591" width="7.7109375" style="58" customWidth="1"/>
    <col min="2592" max="2592" width="1.140625" style="58" customWidth="1"/>
    <col min="2593" max="2593" width="7.7109375" style="58" customWidth="1"/>
    <col min="2594" max="2594" width="72.28515625" style="58" customWidth="1"/>
    <col min="2595" max="2595" width="1.140625" style="58" customWidth="1"/>
    <col min="2596" max="2596" width="15.5703125" style="58" customWidth="1"/>
    <col min="2597" max="2597" width="7.7109375" style="58" customWidth="1"/>
    <col min="2598" max="2598" width="1.140625" style="58" customWidth="1"/>
    <col min="2599" max="2599" width="7.7109375" style="58" customWidth="1"/>
    <col min="2600" max="2600" width="72.28515625" style="58" customWidth="1"/>
    <col min="2601" max="2601" width="1.140625" style="58" customWidth="1"/>
    <col min="2602" max="2602" width="15.5703125" style="58" customWidth="1"/>
    <col min="2603" max="2603" width="7.7109375" style="58" customWidth="1"/>
    <col min="2604" max="2604" width="1.140625" style="58" customWidth="1"/>
    <col min="2605" max="2605" width="7.7109375" style="58" customWidth="1"/>
    <col min="2606" max="2606" width="72.28515625" style="58" customWidth="1"/>
    <col min="2607" max="2607" width="1.140625" style="58" customWidth="1"/>
    <col min="2608" max="2608" width="15.5703125" style="58" customWidth="1"/>
    <col min="2609" max="2609" width="7.7109375" style="58" customWidth="1"/>
    <col min="2610" max="2610" width="1.140625" style="58" customWidth="1"/>
    <col min="2611" max="2611" width="7.7109375" style="58" customWidth="1"/>
    <col min="2612" max="2612" width="72.28515625" style="58" customWidth="1"/>
    <col min="2613" max="2613" width="1.140625" style="58" customWidth="1"/>
    <col min="2614" max="2614" width="42" style="58" customWidth="1"/>
    <col min="2615" max="2615" width="9.140625" style="58" customWidth="1"/>
    <col min="2616" max="2792" width="9.140625" style="58"/>
    <col min="2793" max="2793" width="1.140625" style="58" customWidth="1"/>
    <col min="2794" max="2794" width="29.42578125" style="58" bestFit="1" customWidth="1"/>
    <col min="2795" max="2795" width="82.42578125" style="58" customWidth="1"/>
    <col min="2796" max="2796" width="11" style="58" bestFit="1" customWidth="1"/>
    <col min="2797" max="2797" width="1.140625" style="58" customWidth="1"/>
    <col min="2798" max="2798" width="15.5703125" style="58" customWidth="1"/>
    <col min="2799" max="2799" width="7.7109375" style="58" customWidth="1"/>
    <col min="2800" max="2800" width="1.140625" style="58" customWidth="1"/>
    <col min="2801" max="2801" width="7.7109375" style="58" customWidth="1"/>
    <col min="2802" max="2802" width="72.28515625" style="58" customWidth="1"/>
    <col min="2803" max="2803" width="1.140625" style="58" customWidth="1"/>
    <col min="2804" max="2804" width="15.5703125" style="58" customWidth="1"/>
    <col min="2805" max="2805" width="7.7109375" style="58" customWidth="1"/>
    <col min="2806" max="2806" width="1.140625" style="58" customWidth="1"/>
    <col min="2807" max="2807" width="7.7109375" style="58" customWidth="1"/>
    <col min="2808" max="2808" width="72.28515625" style="58" customWidth="1"/>
    <col min="2809" max="2809" width="1.140625" style="58" customWidth="1"/>
    <col min="2810" max="2810" width="15.5703125" style="58" customWidth="1"/>
    <col min="2811" max="2811" width="7.7109375" style="58" customWidth="1"/>
    <col min="2812" max="2812" width="1.140625" style="58" customWidth="1"/>
    <col min="2813" max="2813" width="7.7109375" style="58" customWidth="1"/>
    <col min="2814" max="2814" width="72.28515625" style="58" customWidth="1"/>
    <col min="2815" max="2815" width="1.140625" style="58" customWidth="1"/>
    <col min="2816" max="2816" width="15.5703125" style="58" customWidth="1"/>
    <col min="2817" max="2817" width="7.7109375" style="58" customWidth="1"/>
    <col min="2818" max="2818" width="1.140625" style="58" customWidth="1"/>
    <col min="2819" max="2819" width="7.7109375" style="58" customWidth="1"/>
    <col min="2820" max="2820" width="72.28515625" style="58" customWidth="1"/>
    <col min="2821" max="2821" width="1.140625" style="58" customWidth="1"/>
    <col min="2822" max="2822" width="15.5703125" style="58" customWidth="1"/>
    <col min="2823" max="2823" width="7.7109375" style="58" customWidth="1"/>
    <col min="2824" max="2824" width="1.140625" style="58" customWidth="1"/>
    <col min="2825" max="2825" width="7.7109375" style="58" customWidth="1"/>
    <col min="2826" max="2826" width="72.28515625" style="58" customWidth="1"/>
    <col min="2827" max="2827" width="1.140625" style="58" customWidth="1"/>
    <col min="2828" max="2828" width="15.5703125" style="58" customWidth="1"/>
    <col min="2829" max="2829" width="7.7109375" style="58" customWidth="1"/>
    <col min="2830" max="2830" width="1.140625" style="58" customWidth="1"/>
    <col min="2831" max="2831" width="7.7109375" style="58" customWidth="1"/>
    <col min="2832" max="2832" width="72.28515625" style="58" customWidth="1"/>
    <col min="2833" max="2833" width="1.140625" style="58" customWidth="1"/>
    <col min="2834" max="2834" width="15.5703125" style="58" customWidth="1"/>
    <col min="2835" max="2835" width="7.7109375" style="58" customWidth="1"/>
    <col min="2836" max="2836" width="1.140625" style="58" customWidth="1"/>
    <col min="2837" max="2837" width="7.7109375" style="58" customWidth="1"/>
    <col min="2838" max="2838" width="72.28515625" style="58" customWidth="1"/>
    <col min="2839" max="2839" width="1.140625" style="58" customWidth="1"/>
    <col min="2840" max="2840" width="15.5703125" style="58" customWidth="1"/>
    <col min="2841" max="2841" width="7.7109375" style="58" customWidth="1"/>
    <col min="2842" max="2842" width="1.140625" style="58" customWidth="1"/>
    <col min="2843" max="2843" width="7.7109375" style="58" customWidth="1"/>
    <col min="2844" max="2844" width="72.28515625" style="58" customWidth="1"/>
    <col min="2845" max="2845" width="1.140625" style="58" customWidth="1"/>
    <col min="2846" max="2846" width="15.5703125" style="58" customWidth="1"/>
    <col min="2847" max="2847" width="7.7109375" style="58" customWidth="1"/>
    <col min="2848" max="2848" width="1.140625" style="58" customWidth="1"/>
    <col min="2849" max="2849" width="7.7109375" style="58" customWidth="1"/>
    <col min="2850" max="2850" width="72.28515625" style="58" customWidth="1"/>
    <col min="2851" max="2851" width="1.140625" style="58" customWidth="1"/>
    <col min="2852" max="2852" width="15.5703125" style="58" customWidth="1"/>
    <col min="2853" max="2853" width="7.7109375" style="58" customWidth="1"/>
    <col min="2854" max="2854" width="1.140625" style="58" customWidth="1"/>
    <col min="2855" max="2855" width="7.7109375" style="58" customWidth="1"/>
    <col min="2856" max="2856" width="72.28515625" style="58" customWidth="1"/>
    <col min="2857" max="2857" width="1.140625" style="58" customWidth="1"/>
    <col min="2858" max="2858" width="15.5703125" style="58" customWidth="1"/>
    <col min="2859" max="2859" width="7.7109375" style="58" customWidth="1"/>
    <col min="2860" max="2860" width="1.140625" style="58" customWidth="1"/>
    <col min="2861" max="2861" width="7.7109375" style="58" customWidth="1"/>
    <col min="2862" max="2862" width="72.28515625" style="58" customWidth="1"/>
    <col min="2863" max="2863" width="1.140625" style="58" customWidth="1"/>
    <col min="2864" max="2864" width="15.5703125" style="58" customWidth="1"/>
    <col min="2865" max="2865" width="7.7109375" style="58" customWidth="1"/>
    <col min="2866" max="2866" width="1.140625" style="58" customWidth="1"/>
    <col min="2867" max="2867" width="7.7109375" style="58" customWidth="1"/>
    <col min="2868" max="2868" width="72.28515625" style="58" customWidth="1"/>
    <col min="2869" max="2869" width="1.140625" style="58" customWidth="1"/>
    <col min="2870" max="2870" width="42" style="58" customWidth="1"/>
    <col min="2871" max="2871" width="9.140625" style="58" customWidth="1"/>
    <col min="2872" max="3048" width="9.140625" style="58"/>
    <col min="3049" max="3049" width="1.140625" style="58" customWidth="1"/>
    <col min="3050" max="3050" width="29.42578125" style="58" bestFit="1" customWidth="1"/>
    <col min="3051" max="3051" width="82.42578125" style="58" customWidth="1"/>
    <col min="3052" max="3052" width="11" style="58" bestFit="1" customWidth="1"/>
    <col min="3053" max="3053" width="1.140625" style="58" customWidth="1"/>
    <col min="3054" max="3054" width="15.5703125" style="58" customWidth="1"/>
    <col min="3055" max="3055" width="7.7109375" style="58" customWidth="1"/>
    <col min="3056" max="3056" width="1.140625" style="58" customWidth="1"/>
    <col min="3057" max="3057" width="7.7109375" style="58" customWidth="1"/>
    <col min="3058" max="3058" width="72.28515625" style="58" customWidth="1"/>
    <col min="3059" max="3059" width="1.140625" style="58" customWidth="1"/>
    <col min="3060" max="3060" width="15.5703125" style="58" customWidth="1"/>
    <col min="3061" max="3061" width="7.7109375" style="58" customWidth="1"/>
    <col min="3062" max="3062" width="1.140625" style="58" customWidth="1"/>
    <col min="3063" max="3063" width="7.7109375" style="58" customWidth="1"/>
    <col min="3064" max="3064" width="72.28515625" style="58" customWidth="1"/>
    <col min="3065" max="3065" width="1.140625" style="58" customWidth="1"/>
    <col min="3066" max="3066" width="15.5703125" style="58" customWidth="1"/>
    <col min="3067" max="3067" width="7.7109375" style="58" customWidth="1"/>
    <col min="3068" max="3068" width="1.140625" style="58" customWidth="1"/>
    <col min="3069" max="3069" width="7.7109375" style="58" customWidth="1"/>
    <col min="3070" max="3070" width="72.28515625" style="58" customWidth="1"/>
    <col min="3071" max="3071" width="1.140625" style="58" customWidth="1"/>
    <col min="3072" max="3072" width="15.5703125" style="58" customWidth="1"/>
    <col min="3073" max="3073" width="7.7109375" style="58" customWidth="1"/>
    <col min="3074" max="3074" width="1.140625" style="58" customWidth="1"/>
    <col min="3075" max="3075" width="7.7109375" style="58" customWidth="1"/>
    <col min="3076" max="3076" width="72.28515625" style="58" customWidth="1"/>
    <col min="3077" max="3077" width="1.140625" style="58" customWidth="1"/>
    <col min="3078" max="3078" width="15.5703125" style="58" customWidth="1"/>
    <col min="3079" max="3079" width="7.7109375" style="58" customWidth="1"/>
    <col min="3080" max="3080" width="1.140625" style="58" customWidth="1"/>
    <col min="3081" max="3081" width="7.7109375" style="58" customWidth="1"/>
    <col min="3082" max="3082" width="72.28515625" style="58" customWidth="1"/>
    <col min="3083" max="3083" width="1.140625" style="58" customWidth="1"/>
    <col min="3084" max="3084" width="15.5703125" style="58" customWidth="1"/>
    <col min="3085" max="3085" width="7.7109375" style="58" customWidth="1"/>
    <col min="3086" max="3086" width="1.140625" style="58" customWidth="1"/>
    <col min="3087" max="3087" width="7.7109375" style="58" customWidth="1"/>
    <col min="3088" max="3088" width="72.28515625" style="58" customWidth="1"/>
    <col min="3089" max="3089" width="1.140625" style="58" customWidth="1"/>
    <col min="3090" max="3090" width="15.5703125" style="58" customWidth="1"/>
    <col min="3091" max="3091" width="7.7109375" style="58" customWidth="1"/>
    <col min="3092" max="3092" width="1.140625" style="58" customWidth="1"/>
    <col min="3093" max="3093" width="7.7109375" style="58" customWidth="1"/>
    <col min="3094" max="3094" width="72.28515625" style="58" customWidth="1"/>
    <col min="3095" max="3095" width="1.140625" style="58" customWidth="1"/>
    <col min="3096" max="3096" width="15.5703125" style="58" customWidth="1"/>
    <col min="3097" max="3097" width="7.7109375" style="58" customWidth="1"/>
    <col min="3098" max="3098" width="1.140625" style="58" customWidth="1"/>
    <col min="3099" max="3099" width="7.7109375" style="58" customWidth="1"/>
    <col min="3100" max="3100" width="72.28515625" style="58" customWidth="1"/>
    <col min="3101" max="3101" width="1.140625" style="58" customWidth="1"/>
    <col min="3102" max="3102" width="15.5703125" style="58" customWidth="1"/>
    <col min="3103" max="3103" width="7.7109375" style="58" customWidth="1"/>
    <col min="3104" max="3104" width="1.140625" style="58" customWidth="1"/>
    <col min="3105" max="3105" width="7.7109375" style="58" customWidth="1"/>
    <col min="3106" max="3106" width="72.28515625" style="58" customWidth="1"/>
    <col min="3107" max="3107" width="1.140625" style="58" customWidth="1"/>
    <col min="3108" max="3108" width="15.5703125" style="58" customWidth="1"/>
    <col min="3109" max="3109" width="7.7109375" style="58" customWidth="1"/>
    <col min="3110" max="3110" width="1.140625" style="58" customWidth="1"/>
    <col min="3111" max="3111" width="7.7109375" style="58" customWidth="1"/>
    <col min="3112" max="3112" width="72.28515625" style="58" customWidth="1"/>
    <col min="3113" max="3113" width="1.140625" style="58" customWidth="1"/>
    <col min="3114" max="3114" width="15.5703125" style="58" customWidth="1"/>
    <col min="3115" max="3115" width="7.7109375" style="58" customWidth="1"/>
    <col min="3116" max="3116" width="1.140625" style="58" customWidth="1"/>
    <col min="3117" max="3117" width="7.7109375" style="58" customWidth="1"/>
    <col min="3118" max="3118" width="72.28515625" style="58" customWidth="1"/>
    <col min="3119" max="3119" width="1.140625" style="58" customWidth="1"/>
    <col min="3120" max="3120" width="15.5703125" style="58" customWidth="1"/>
    <col min="3121" max="3121" width="7.7109375" style="58" customWidth="1"/>
    <col min="3122" max="3122" width="1.140625" style="58" customWidth="1"/>
    <col min="3123" max="3123" width="7.7109375" style="58" customWidth="1"/>
    <col min="3124" max="3124" width="72.28515625" style="58" customWidth="1"/>
    <col min="3125" max="3125" width="1.140625" style="58" customWidth="1"/>
    <col min="3126" max="3126" width="42" style="58" customWidth="1"/>
    <col min="3127" max="3127" width="9.140625" style="58" customWidth="1"/>
    <col min="3128" max="3304" width="9.140625" style="58"/>
    <col min="3305" max="3305" width="1.140625" style="58" customWidth="1"/>
    <col min="3306" max="3306" width="29.42578125" style="58" bestFit="1" customWidth="1"/>
    <col min="3307" max="3307" width="82.42578125" style="58" customWidth="1"/>
    <col min="3308" max="3308" width="11" style="58" bestFit="1" customWidth="1"/>
    <col min="3309" max="3309" width="1.140625" style="58" customWidth="1"/>
    <col min="3310" max="3310" width="15.5703125" style="58" customWidth="1"/>
    <col min="3311" max="3311" width="7.7109375" style="58" customWidth="1"/>
    <col min="3312" max="3312" width="1.140625" style="58" customWidth="1"/>
    <col min="3313" max="3313" width="7.7109375" style="58" customWidth="1"/>
    <col min="3314" max="3314" width="72.28515625" style="58" customWidth="1"/>
    <col min="3315" max="3315" width="1.140625" style="58" customWidth="1"/>
    <col min="3316" max="3316" width="15.5703125" style="58" customWidth="1"/>
    <col min="3317" max="3317" width="7.7109375" style="58" customWidth="1"/>
    <col min="3318" max="3318" width="1.140625" style="58" customWidth="1"/>
    <col min="3319" max="3319" width="7.7109375" style="58" customWidth="1"/>
    <col min="3320" max="3320" width="72.28515625" style="58" customWidth="1"/>
    <col min="3321" max="3321" width="1.140625" style="58" customWidth="1"/>
    <col min="3322" max="3322" width="15.5703125" style="58" customWidth="1"/>
    <col min="3323" max="3323" width="7.7109375" style="58" customWidth="1"/>
    <col min="3324" max="3324" width="1.140625" style="58" customWidth="1"/>
    <col min="3325" max="3325" width="7.7109375" style="58" customWidth="1"/>
    <col min="3326" max="3326" width="72.28515625" style="58" customWidth="1"/>
    <col min="3327" max="3327" width="1.140625" style="58" customWidth="1"/>
    <col min="3328" max="3328" width="15.5703125" style="58" customWidth="1"/>
    <col min="3329" max="3329" width="7.7109375" style="58" customWidth="1"/>
    <col min="3330" max="3330" width="1.140625" style="58" customWidth="1"/>
    <col min="3331" max="3331" width="7.7109375" style="58" customWidth="1"/>
    <col min="3332" max="3332" width="72.28515625" style="58" customWidth="1"/>
    <col min="3333" max="3333" width="1.140625" style="58" customWidth="1"/>
    <col min="3334" max="3334" width="15.5703125" style="58" customWidth="1"/>
    <col min="3335" max="3335" width="7.7109375" style="58" customWidth="1"/>
    <col min="3336" max="3336" width="1.140625" style="58" customWidth="1"/>
    <col min="3337" max="3337" width="7.7109375" style="58" customWidth="1"/>
    <col min="3338" max="3338" width="72.28515625" style="58" customWidth="1"/>
    <col min="3339" max="3339" width="1.140625" style="58" customWidth="1"/>
    <col min="3340" max="3340" width="15.5703125" style="58" customWidth="1"/>
    <col min="3341" max="3341" width="7.7109375" style="58" customWidth="1"/>
    <col min="3342" max="3342" width="1.140625" style="58" customWidth="1"/>
    <col min="3343" max="3343" width="7.7109375" style="58" customWidth="1"/>
    <col min="3344" max="3344" width="72.28515625" style="58" customWidth="1"/>
    <col min="3345" max="3345" width="1.140625" style="58" customWidth="1"/>
    <col min="3346" max="3346" width="15.5703125" style="58" customWidth="1"/>
    <col min="3347" max="3347" width="7.7109375" style="58" customWidth="1"/>
    <col min="3348" max="3348" width="1.140625" style="58" customWidth="1"/>
    <col min="3349" max="3349" width="7.7109375" style="58" customWidth="1"/>
    <col min="3350" max="3350" width="72.28515625" style="58" customWidth="1"/>
    <col min="3351" max="3351" width="1.140625" style="58" customWidth="1"/>
    <col min="3352" max="3352" width="15.5703125" style="58" customWidth="1"/>
    <col min="3353" max="3353" width="7.7109375" style="58" customWidth="1"/>
    <col min="3354" max="3354" width="1.140625" style="58" customWidth="1"/>
    <col min="3355" max="3355" width="7.7109375" style="58" customWidth="1"/>
    <col min="3356" max="3356" width="72.28515625" style="58" customWidth="1"/>
    <col min="3357" max="3357" width="1.140625" style="58" customWidth="1"/>
    <col min="3358" max="3358" width="15.5703125" style="58" customWidth="1"/>
    <col min="3359" max="3359" width="7.7109375" style="58" customWidth="1"/>
    <col min="3360" max="3360" width="1.140625" style="58" customWidth="1"/>
    <col min="3361" max="3361" width="7.7109375" style="58" customWidth="1"/>
    <col min="3362" max="3362" width="72.28515625" style="58" customWidth="1"/>
    <col min="3363" max="3363" width="1.140625" style="58" customWidth="1"/>
    <col min="3364" max="3364" width="15.5703125" style="58" customWidth="1"/>
    <col min="3365" max="3365" width="7.7109375" style="58" customWidth="1"/>
    <col min="3366" max="3366" width="1.140625" style="58" customWidth="1"/>
    <col min="3367" max="3367" width="7.7109375" style="58" customWidth="1"/>
    <col min="3368" max="3368" width="72.28515625" style="58" customWidth="1"/>
    <col min="3369" max="3369" width="1.140625" style="58" customWidth="1"/>
    <col min="3370" max="3370" width="15.5703125" style="58" customWidth="1"/>
    <col min="3371" max="3371" width="7.7109375" style="58" customWidth="1"/>
    <col min="3372" max="3372" width="1.140625" style="58" customWidth="1"/>
    <col min="3373" max="3373" width="7.7109375" style="58" customWidth="1"/>
    <col min="3374" max="3374" width="72.28515625" style="58" customWidth="1"/>
    <col min="3375" max="3375" width="1.140625" style="58" customWidth="1"/>
    <col min="3376" max="3376" width="15.5703125" style="58" customWidth="1"/>
    <col min="3377" max="3377" width="7.7109375" style="58" customWidth="1"/>
    <col min="3378" max="3378" width="1.140625" style="58" customWidth="1"/>
    <col min="3379" max="3379" width="7.7109375" style="58" customWidth="1"/>
    <col min="3380" max="3380" width="72.28515625" style="58" customWidth="1"/>
    <col min="3381" max="3381" width="1.140625" style="58" customWidth="1"/>
    <col min="3382" max="3382" width="42" style="58" customWidth="1"/>
    <col min="3383" max="3383" width="9.140625" style="58" customWidth="1"/>
    <col min="3384" max="3560" width="9.140625" style="58"/>
    <col min="3561" max="3561" width="1.140625" style="58" customWidth="1"/>
    <col min="3562" max="3562" width="29.42578125" style="58" bestFit="1" customWidth="1"/>
    <col min="3563" max="3563" width="82.42578125" style="58" customWidth="1"/>
    <col min="3564" max="3564" width="11" style="58" bestFit="1" customWidth="1"/>
    <col min="3565" max="3565" width="1.140625" style="58" customWidth="1"/>
    <col min="3566" max="3566" width="15.5703125" style="58" customWidth="1"/>
    <col min="3567" max="3567" width="7.7109375" style="58" customWidth="1"/>
    <col min="3568" max="3568" width="1.140625" style="58" customWidth="1"/>
    <col min="3569" max="3569" width="7.7109375" style="58" customWidth="1"/>
    <col min="3570" max="3570" width="72.28515625" style="58" customWidth="1"/>
    <col min="3571" max="3571" width="1.140625" style="58" customWidth="1"/>
    <col min="3572" max="3572" width="15.5703125" style="58" customWidth="1"/>
    <col min="3573" max="3573" width="7.7109375" style="58" customWidth="1"/>
    <col min="3574" max="3574" width="1.140625" style="58" customWidth="1"/>
    <col min="3575" max="3575" width="7.7109375" style="58" customWidth="1"/>
    <col min="3576" max="3576" width="72.28515625" style="58" customWidth="1"/>
    <col min="3577" max="3577" width="1.140625" style="58" customWidth="1"/>
    <col min="3578" max="3578" width="15.5703125" style="58" customWidth="1"/>
    <col min="3579" max="3579" width="7.7109375" style="58" customWidth="1"/>
    <col min="3580" max="3580" width="1.140625" style="58" customWidth="1"/>
    <col min="3581" max="3581" width="7.7109375" style="58" customWidth="1"/>
    <col min="3582" max="3582" width="72.28515625" style="58" customWidth="1"/>
    <col min="3583" max="3583" width="1.140625" style="58" customWidth="1"/>
    <col min="3584" max="3584" width="15.5703125" style="58" customWidth="1"/>
    <col min="3585" max="3585" width="7.7109375" style="58" customWidth="1"/>
    <col min="3586" max="3586" width="1.140625" style="58" customWidth="1"/>
    <col min="3587" max="3587" width="7.7109375" style="58" customWidth="1"/>
    <col min="3588" max="3588" width="72.28515625" style="58" customWidth="1"/>
    <col min="3589" max="3589" width="1.140625" style="58" customWidth="1"/>
    <col min="3590" max="3590" width="15.5703125" style="58" customWidth="1"/>
    <col min="3591" max="3591" width="7.7109375" style="58" customWidth="1"/>
    <col min="3592" max="3592" width="1.140625" style="58" customWidth="1"/>
    <col min="3593" max="3593" width="7.7109375" style="58" customWidth="1"/>
    <col min="3594" max="3594" width="72.28515625" style="58" customWidth="1"/>
    <col min="3595" max="3595" width="1.140625" style="58" customWidth="1"/>
    <col min="3596" max="3596" width="15.5703125" style="58" customWidth="1"/>
    <col min="3597" max="3597" width="7.7109375" style="58" customWidth="1"/>
    <col min="3598" max="3598" width="1.140625" style="58" customWidth="1"/>
    <col min="3599" max="3599" width="7.7109375" style="58" customWidth="1"/>
    <col min="3600" max="3600" width="72.28515625" style="58" customWidth="1"/>
    <col min="3601" max="3601" width="1.140625" style="58" customWidth="1"/>
    <col min="3602" max="3602" width="15.5703125" style="58" customWidth="1"/>
    <col min="3603" max="3603" width="7.7109375" style="58" customWidth="1"/>
    <col min="3604" max="3604" width="1.140625" style="58" customWidth="1"/>
    <col min="3605" max="3605" width="7.7109375" style="58" customWidth="1"/>
    <col min="3606" max="3606" width="72.28515625" style="58" customWidth="1"/>
    <col min="3607" max="3607" width="1.140625" style="58" customWidth="1"/>
    <col min="3608" max="3608" width="15.5703125" style="58" customWidth="1"/>
    <col min="3609" max="3609" width="7.7109375" style="58" customWidth="1"/>
    <col min="3610" max="3610" width="1.140625" style="58" customWidth="1"/>
    <col min="3611" max="3611" width="7.7109375" style="58" customWidth="1"/>
    <col min="3612" max="3612" width="72.28515625" style="58" customWidth="1"/>
    <col min="3613" max="3613" width="1.140625" style="58" customWidth="1"/>
    <col min="3614" max="3614" width="15.5703125" style="58" customWidth="1"/>
    <col min="3615" max="3615" width="7.7109375" style="58" customWidth="1"/>
    <col min="3616" max="3616" width="1.140625" style="58" customWidth="1"/>
    <col min="3617" max="3617" width="7.7109375" style="58" customWidth="1"/>
    <col min="3618" max="3618" width="72.28515625" style="58" customWidth="1"/>
    <col min="3619" max="3619" width="1.140625" style="58" customWidth="1"/>
    <col min="3620" max="3620" width="15.5703125" style="58" customWidth="1"/>
    <col min="3621" max="3621" width="7.7109375" style="58" customWidth="1"/>
    <col min="3622" max="3622" width="1.140625" style="58" customWidth="1"/>
    <col min="3623" max="3623" width="7.7109375" style="58" customWidth="1"/>
    <col min="3624" max="3624" width="72.28515625" style="58" customWidth="1"/>
    <col min="3625" max="3625" width="1.140625" style="58" customWidth="1"/>
    <col min="3626" max="3626" width="15.5703125" style="58" customWidth="1"/>
    <col min="3627" max="3627" width="7.7109375" style="58" customWidth="1"/>
    <col min="3628" max="3628" width="1.140625" style="58" customWidth="1"/>
    <col min="3629" max="3629" width="7.7109375" style="58" customWidth="1"/>
    <col min="3630" max="3630" width="72.28515625" style="58" customWidth="1"/>
    <col min="3631" max="3631" width="1.140625" style="58" customWidth="1"/>
    <col min="3632" max="3632" width="15.5703125" style="58" customWidth="1"/>
    <col min="3633" max="3633" width="7.7109375" style="58" customWidth="1"/>
    <col min="3634" max="3634" width="1.140625" style="58" customWidth="1"/>
    <col min="3635" max="3635" width="7.7109375" style="58" customWidth="1"/>
    <col min="3636" max="3636" width="72.28515625" style="58" customWidth="1"/>
    <col min="3637" max="3637" width="1.140625" style="58" customWidth="1"/>
    <col min="3638" max="3638" width="42" style="58" customWidth="1"/>
    <col min="3639" max="3639" width="9.140625" style="58" customWidth="1"/>
    <col min="3640" max="3816" width="9.140625" style="58"/>
    <col min="3817" max="3817" width="1.140625" style="58" customWidth="1"/>
    <col min="3818" max="3818" width="29.42578125" style="58" bestFit="1" customWidth="1"/>
    <col min="3819" max="3819" width="82.42578125" style="58" customWidth="1"/>
    <col min="3820" max="3820" width="11" style="58" bestFit="1" customWidth="1"/>
    <col min="3821" max="3821" width="1.140625" style="58" customWidth="1"/>
    <col min="3822" max="3822" width="15.5703125" style="58" customWidth="1"/>
    <col min="3823" max="3823" width="7.7109375" style="58" customWidth="1"/>
    <col min="3824" max="3824" width="1.140625" style="58" customWidth="1"/>
    <col min="3825" max="3825" width="7.7109375" style="58" customWidth="1"/>
    <col min="3826" max="3826" width="72.28515625" style="58" customWidth="1"/>
    <col min="3827" max="3827" width="1.140625" style="58" customWidth="1"/>
    <col min="3828" max="3828" width="15.5703125" style="58" customWidth="1"/>
    <col min="3829" max="3829" width="7.7109375" style="58" customWidth="1"/>
    <col min="3830" max="3830" width="1.140625" style="58" customWidth="1"/>
    <col min="3831" max="3831" width="7.7109375" style="58" customWidth="1"/>
    <col min="3832" max="3832" width="72.28515625" style="58" customWidth="1"/>
    <col min="3833" max="3833" width="1.140625" style="58" customWidth="1"/>
    <col min="3834" max="3834" width="15.5703125" style="58" customWidth="1"/>
    <col min="3835" max="3835" width="7.7109375" style="58" customWidth="1"/>
    <col min="3836" max="3836" width="1.140625" style="58" customWidth="1"/>
    <col min="3837" max="3837" width="7.7109375" style="58" customWidth="1"/>
    <col min="3838" max="3838" width="72.28515625" style="58" customWidth="1"/>
    <col min="3839" max="3839" width="1.140625" style="58" customWidth="1"/>
    <col min="3840" max="3840" width="15.5703125" style="58" customWidth="1"/>
    <col min="3841" max="3841" width="7.7109375" style="58" customWidth="1"/>
    <col min="3842" max="3842" width="1.140625" style="58" customWidth="1"/>
    <col min="3843" max="3843" width="7.7109375" style="58" customWidth="1"/>
    <col min="3844" max="3844" width="72.28515625" style="58" customWidth="1"/>
    <col min="3845" max="3845" width="1.140625" style="58" customWidth="1"/>
    <col min="3846" max="3846" width="15.5703125" style="58" customWidth="1"/>
    <col min="3847" max="3847" width="7.7109375" style="58" customWidth="1"/>
    <col min="3848" max="3848" width="1.140625" style="58" customWidth="1"/>
    <col min="3849" max="3849" width="7.7109375" style="58" customWidth="1"/>
    <col min="3850" max="3850" width="72.28515625" style="58" customWidth="1"/>
    <col min="3851" max="3851" width="1.140625" style="58" customWidth="1"/>
    <col min="3852" max="3852" width="15.5703125" style="58" customWidth="1"/>
    <col min="3853" max="3853" width="7.7109375" style="58" customWidth="1"/>
    <col min="3854" max="3854" width="1.140625" style="58" customWidth="1"/>
    <col min="3855" max="3855" width="7.7109375" style="58" customWidth="1"/>
    <col min="3856" max="3856" width="72.28515625" style="58" customWidth="1"/>
    <col min="3857" max="3857" width="1.140625" style="58" customWidth="1"/>
    <col min="3858" max="3858" width="15.5703125" style="58" customWidth="1"/>
    <col min="3859" max="3859" width="7.7109375" style="58" customWidth="1"/>
    <col min="3860" max="3860" width="1.140625" style="58" customWidth="1"/>
    <col min="3861" max="3861" width="7.7109375" style="58" customWidth="1"/>
    <col min="3862" max="3862" width="72.28515625" style="58" customWidth="1"/>
    <col min="3863" max="3863" width="1.140625" style="58" customWidth="1"/>
    <col min="3864" max="3864" width="15.5703125" style="58" customWidth="1"/>
    <col min="3865" max="3865" width="7.7109375" style="58" customWidth="1"/>
    <col min="3866" max="3866" width="1.140625" style="58" customWidth="1"/>
    <col min="3867" max="3867" width="7.7109375" style="58" customWidth="1"/>
    <col min="3868" max="3868" width="72.28515625" style="58" customWidth="1"/>
    <col min="3869" max="3869" width="1.140625" style="58" customWidth="1"/>
    <col min="3870" max="3870" width="15.5703125" style="58" customWidth="1"/>
    <col min="3871" max="3871" width="7.7109375" style="58" customWidth="1"/>
    <col min="3872" max="3872" width="1.140625" style="58" customWidth="1"/>
    <col min="3873" max="3873" width="7.7109375" style="58" customWidth="1"/>
    <col min="3874" max="3874" width="72.28515625" style="58" customWidth="1"/>
    <col min="3875" max="3875" width="1.140625" style="58" customWidth="1"/>
    <col min="3876" max="3876" width="15.5703125" style="58" customWidth="1"/>
    <col min="3877" max="3877" width="7.7109375" style="58" customWidth="1"/>
    <col min="3878" max="3878" width="1.140625" style="58" customWidth="1"/>
    <col min="3879" max="3879" width="7.7109375" style="58" customWidth="1"/>
    <col min="3880" max="3880" width="72.28515625" style="58" customWidth="1"/>
    <col min="3881" max="3881" width="1.140625" style="58" customWidth="1"/>
    <col min="3882" max="3882" width="15.5703125" style="58" customWidth="1"/>
    <col min="3883" max="3883" width="7.7109375" style="58" customWidth="1"/>
    <col min="3884" max="3884" width="1.140625" style="58" customWidth="1"/>
    <col min="3885" max="3885" width="7.7109375" style="58" customWidth="1"/>
    <col min="3886" max="3886" width="72.28515625" style="58" customWidth="1"/>
    <col min="3887" max="3887" width="1.140625" style="58" customWidth="1"/>
    <col min="3888" max="3888" width="15.5703125" style="58" customWidth="1"/>
    <col min="3889" max="3889" width="7.7109375" style="58" customWidth="1"/>
    <col min="3890" max="3890" width="1.140625" style="58" customWidth="1"/>
    <col min="3891" max="3891" width="7.7109375" style="58" customWidth="1"/>
    <col min="3892" max="3892" width="72.28515625" style="58" customWidth="1"/>
    <col min="3893" max="3893" width="1.140625" style="58" customWidth="1"/>
    <col min="3894" max="3894" width="42" style="58" customWidth="1"/>
    <col min="3895" max="3895" width="9.140625" style="58" customWidth="1"/>
    <col min="3896" max="4072" width="9.140625" style="58"/>
    <col min="4073" max="4073" width="1.140625" style="58" customWidth="1"/>
    <col min="4074" max="4074" width="29.42578125" style="58" bestFit="1" customWidth="1"/>
    <col min="4075" max="4075" width="82.42578125" style="58" customWidth="1"/>
    <col min="4076" max="4076" width="11" style="58" bestFit="1" customWidth="1"/>
    <col min="4077" max="4077" width="1.140625" style="58" customWidth="1"/>
    <col min="4078" max="4078" width="15.5703125" style="58" customWidth="1"/>
    <col min="4079" max="4079" width="7.7109375" style="58" customWidth="1"/>
    <col min="4080" max="4080" width="1.140625" style="58" customWidth="1"/>
    <col min="4081" max="4081" width="7.7109375" style="58" customWidth="1"/>
    <col min="4082" max="4082" width="72.28515625" style="58" customWidth="1"/>
    <col min="4083" max="4083" width="1.140625" style="58" customWidth="1"/>
    <col min="4084" max="4084" width="15.5703125" style="58" customWidth="1"/>
    <col min="4085" max="4085" width="7.7109375" style="58" customWidth="1"/>
    <col min="4086" max="4086" width="1.140625" style="58" customWidth="1"/>
    <col min="4087" max="4087" width="7.7109375" style="58" customWidth="1"/>
    <col min="4088" max="4088" width="72.28515625" style="58" customWidth="1"/>
    <col min="4089" max="4089" width="1.140625" style="58" customWidth="1"/>
    <col min="4090" max="4090" width="15.5703125" style="58" customWidth="1"/>
    <col min="4091" max="4091" width="7.7109375" style="58" customWidth="1"/>
    <col min="4092" max="4092" width="1.140625" style="58" customWidth="1"/>
    <col min="4093" max="4093" width="7.7109375" style="58" customWidth="1"/>
    <col min="4094" max="4094" width="72.28515625" style="58" customWidth="1"/>
    <col min="4095" max="4095" width="1.140625" style="58" customWidth="1"/>
    <col min="4096" max="4096" width="15.5703125" style="58" customWidth="1"/>
    <col min="4097" max="4097" width="7.7109375" style="58" customWidth="1"/>
    <col min="4098" max="4098" width="1.140625" style="58" customWidth="1"/>
    <col min="4099" max="4099" width="7.7109375" style="58" customWidth="1"/>
    <col min="4100" max="4100" width="72.28515625" style="58" customWidth="1"/>
    <col min="4101" max="4101" width="1.140625" style="58" customWidth="1"/>
    <col min="4102" max="4102" width="15.5703125" style="58" customWidth="1"/>
    <col min="4103" max="4103" width="7.7109375" style="58" customWidth="1"/>
    <col min="4104" max="4104" width="1.140625" style="58" customWidth="1"/>
    <col min="4105" max="4105" width="7.7109375" style="58" customWidth="1"/>
    <col min="4106" max="4106" width="72.28515625" style="58" customWidth="1"/>
    <col min="4107" max="4107" width="1.140625" style="58" customWidth="1"/>
    <col min="4108" max="4108" width="15.5703125" style="58" customWidth="1"/>
    <col min="4109" max="4109" width="7.7109375" style="58" customWidth="1"/>
    <col min="4110" max="4110" width="1.140625" style="58" customWidth="1"/>
    <col min="4111" max="4111" width="7.7109375" style="58" customWidth="1"/>
    <col min="4112" max="4112" width="72.28515625" style="58" customWidth="1"/>
    <col min="4113" max="4113" width="1.140625" style="58" customWidth="1"/>
    <col min="4114" max="4114" width="15.5703125" style="58" customWidth="1"/>
    <col min="4115" max="4115" width="7.7109375" style="58" customWidth="1"/>
    <col min="4116" max="4116" width="1.140625" style="58" customWidth="1"/>
    <col min="4117" max="4117" width="7.7109375" style="58" customWidth="1"/>
    <col min="4118" max="4118" width="72.28515625" style="58" customWidth="1"/>
    <col min="4119" max="4119" width="1.140625" style="58" customWidth="1"/>
    <col min="4120" max="4120" width="15.5703125" style="58" customWidth="1"/>
    <col min="4121" max="4121" width="7.7109375" style="58" customWidth="1"/>
    <col min="4122" max="4122" width="1.140625" style="58" customWidth="1"/>
    <col min="4123" max="4123" width="7.7109375" style="58" customWidth="1"/>
    <col min="4124" max="4124" width="72.28515625" style="58" customWidth="1"/>
    <col min="4125" max="4125" width="1.140625" style="58" customWidth="1"/>
    <col min="4126" max="4126" width="15.5703125" style="58" customWidth="1"/>
    <col min="4127" max="4127" width="7.7109375" style="58" customWidth="1"/>
    <col min="4128" max="4128" width="1.140625" style="58" customWidth="1"/>
    <col min="4129" max="4129" width="7.7109375" style="58" customWidth="1"/>
    <col min="4130" max="4130" width="72.28515625" style="58" customWidth="1"/>
    <col min="4131" max="4131" width="1.140625" style="58" customWidth="1"/>
    <col min="4132" max="4132" width="15.5703125" style="58" customWidth="1"/>
    <col min="4133" max="4133" width="7.7109375" style="58" customWidth="1"/>
    <col min="4134" max="4134" width="1.140625" style="58" customWidth="1"/>
    <col min="4135" max="4135" width="7.7109375" style="58" customWidth="1"/>
    <col min="4136" max="4136" width="72.28515625" style="58" customWidth="1"/>
    <col min="4137" max="4137" width="1.140625" style="58" customWidth="1"/>
    <col min="4138" max="4138" width="15.5703125" style="58" customWidth="1"/>
    <col min="4139" max="4139" width="7.7109375" style="58" customWidth="1"/>
    <col min="4140" max="4140" width="1.140625" style="58" customWidth="1"/>
    <col min="4141" max="4141" width="7.7109375" style="58" customWidth="1"/>
    <col min="4142" max="4142" width="72.28515625" style="58" customWidth="1"/>
    <col min="4143" max="4143" width="1.140625" style="58" customWidth="1"/>
    <col min="4144" max="4144" width="15.5703125" style="58" customWidth="1"/>
    <col min="4145" max="4145" width="7.7109375" style="58" customWidth="1"/>
    <col min="4146" max="4146" width="1.140625" style="58" customWidth="1"/>
    <col min="4147" max="4147" width="7.7109375" style="58" customWidth="1"/>
    <col min="4148" max="4148" width="72.28515625" style="58" customWidth="1"/>
    <col min="4149" max="4149" width="1.140625" style="58" customWidth="1"/>
    <col min="4150" max="4150" width="42" style="58" customWidth="1"/>
    <col min="4151" max="4151" width="9.140625" style="58" customWidth="1"/>
    <col min="4152" max="4328" width="9.140625" style="58"/>
    <col min="4329" max="4329" width="1.140625" style="58" customWidth="1"/>
    <col min="4330" max="4330" width="29.42578125" style="58" bestFit="1" customWidth="1"/>
    <col min="4331" max="4331" width="82.42578125" style="58" customWidth="1"/>
    <col min="4332" max="4332" width="11" style="58" bestFit="1" customWidth="1"/>
    <col min="4333" max="4333" width="1.140625" style="58" customWidth="1"/>
    <col min="4334" max="4334" width="15.5703125" style="58" customWidth="1"/>
    <col min="4335" max="4335" width="7.7109375" style="58" customWidth="1"/>
    <col min="4336" max="4336" width="1.140625" style="58" customWidth="1"/>
    <col min="4337" max="4337" width="7.7109375" style="58" customWidth="1"/>
    <col min="4338" max="4338" width="72.28515625" style="58" customWidth="1"/>
    <col min="4339" max="4339" width="1.140625" style="58" customWidth="1"/>
    <col min="4340" max="4340" width="15.5703125" style="58" customWidth="1"/>
    <col min="4341" max="4341" width="7.7109375" style="58" customWidth="1"/>
    <col min="4342" max="4342" width="1.140625" style="58" customWidth="1"/>
    <col min="4343" max="4343" width="7.7109375" style="58" customWidth="1"/>
    <col min="4344" max="4344" width="72.28515625" style="58" customWidth="1"/>
    <col min="4345" max="4345" width="1.140625" style="58" customWidth="1"/>
    <col min="4346" max="4346" width="15.5703125" style="58" customWidth="1"/>
    <col min="4347" max="4347" width="7.7109375" style="58" customWidth="1"/>
    <col min="4348" max="4348" width="1.140625" style="58" customWidth="1"/>
    <col min="4349" max="4349" width="7.7109375" style="58" customWidth="1"/>
    <col min="4350" max="4350" width="72.28515625" style="58" customWidth="1"/>
    <col min="4351" max="4351" width="1.140625" style="58" customWidth="1"/>
    <col min="4352" max="4352" width="15.5703125" style="58" customWidth="1"/>
    <col min="4353" max="4353" width="7.7109375" style="58" customWidth="1"/>
    <col min="4354" max="4354" width="1.140625" style="58" customWidth="1"/>
    <col min="4355" max="4355" width="7.7109375" style="58" customWidth="1"/>
    <col min="4356" max="4356" width="72.28515625" style="58" customWidth="1"/>
    <col min="4357" max="4357" width="1.140625" style="58" customWidth="1"/>
    <col min="4358" max="4358" width="15.5703125" style="58" customWidth="1"/>
    <col min="4359" max="4359" width="7.7109375" style="58" customWidth="1"/>
    <col min="4360" max="4360" width="1.140625" style="58" customWidth="1"/>
    <col min="4361" max="4361" width="7.7109375" style="58" customWidth="1"/>
    <col min="4362" max="4362" width="72.28515625" style="58" customWidth="1"/>
    <col min="4363" max="4363" width="1.140625" style="58" customWidth="1"/>
    <col min="4364" max="4364" width="15.5703125" style="58" customWidth="1"/>
    <col min="4365" max="4365" width="7.7109375" style="58" customWidth="1"/>
    <col min="4366" max="4366" width="1.140625" style="58" customWidth="1"/>
    <col min="4367" max="4367" width="7.7109375" style="58" customWidth="1"/>
    <col min="4368" max="4368" width="72.28515625" style="58" customWidth="1"/>
    <col min="4369" max="4369" width="1.140625" style="58" customWidth="1"/>
    <col min="4370" max="4370" width="15.5703125" style="58" customWidth="1"/>
    <col min="4371" max="4371" width="7.7109375" style="58" customWidth="1"/>
    <col min="4372" max="4372" width="1.140625" style="58" customWidth="1"/>
    <col min="4373" max="4373" width="7.7109375" style="58" customWidth="1"/>
    <col min="4374" max="4374" width="72.28515625" style="58" customWidth="1"/>
    <col min="4375" max="4375" width="1.140625" style="58" customWidth="1"/>
    <col min="4376" max="4376" width="15.5703125" style="58" customWidth="1"/>
    <col min="4377" max="4377" width="7.7109375" style="58" customWidth="1"/>
    <col min="4378" max="4378" width="1.140625" style="58" customWidth="1"/>
    <col min="4379" max="4379" width="7.7109375" style="58" customWidth="1"/>
    <col min="4380" max="4380" width="72.28515625" style="58" customWidth="1"/>
    <col min="4381" max="4381" width="1.140625" style="58" customWidth="1"/>
    <col min="4382" max="4382" width="15.5703125" style="58" customWidth="1"/>
    <col min="4383" max="4383" width="7.7109375" style="58" customWidth="1"/>
    <col min="4384" max="4384" width="1.140625" style="58" customWidth="1"/>
    <col min="4385" max="4385" width="7.7109375" style="58" customWidth="1"/>
    <col min="4386" max="4386" width="72.28515625" style="58" customWidth="1"/>
    <col min="4387" max="4387" width="1.140625" style="58" customWidth="1"/>
    <col min="4388" max="4388" width="15.5703125" style="58" customWidth="1"/>
    <col min="4389" max="4389" width="7.7109375" style="58" customWidth="1"/>
    <col min="4390" max="4390" width="1.140625" style="58" customWidth="1"/>
    <col min="4391" max="4391" width="7.7109375" style="58" customWidth="1"/>
    <col min="4392" max="4392" width="72.28515625" style="58" customWidth="1"/>
    <col min="4393" max="4393" width="1.140625" style="58" customWidth="1"/>
    <col min="4394" max="4394" width="15.5703125" style="58" customWidth="1"/>
    <col min="4395" max="4395" width="7.7109375" style="58" customWidth="1"/>
    <col min="4396" max="4396" width="1.140625" style="58" customWidth="1"/>
    <col min="4397" max="4397" width="7.7109375" style="58" customWidth="1"/>
    <col min="4398" max="4398" width="72.28515625" style="58" customWidth="1"/>
    <col min="4399" max="4399" width="1.140625" style="58" customWidth="1"/>
    <col min="4400" max="4400" width="15.5703125" style="58" customWidth="1"/>
    <col min="4401" max="4401" width="7.7109375" style="58" customWidth="1"/>
    <col min="4402" max="4402" width="1.140625" style="58" customWidth="1"/>
    <col min="4403" max="4403" width="7.7109375" style="58" customWidth="1"/>
    <col min="4404" max="4404" width="72.28515625" style="58" customWidth="1"/>
    <col min="4405" max="4405" width="1.140625" style="58" customWidth="1"/>
    <col min="4406" max="4406" width="42" style="58" customWidth="1"/>
    <col min="4407" max="4407" width="9.140625" style="58" customWidth="1"/>
    <col min="4408" max="4584" width="9.140625" style="58"/>
    <col min="4585" max="4585" width="1.140625" style="58" customWidth="1"/>
    <col min="4586" max="4586" width="29.42578125" style="58" bestFit="1" customWidth="1"/>
    <col min="4587" max="4587" width="82.42578125" style="58" customWidth="1"/>
    <col min="4588" max="4588" width="11" style="58" bestFit="1" customWidth="1"/>
    <col min="4589" max="4589" width="1.140625" style="58" customWidth="1"/>
    <col min="4590" max="4590" width="15.5703125" style="58" customWidth="1"/>
    <col min="4591" max="4591" width="7.7109375" style="58" customWidth="1"/>
    <col min="4592" max="4592" width="1.140625" style="58" customWidth="1"/>
    <col min="4593" max="4593" width="7.7109375" style="58" customWidth="1"/>
    <col min="4594" max="4594" width="72.28515625" style="58" customWidth="1"/>
    <col min="4595" max="4595" width="1.140625" style="58" customWidth="1"/>
    <col min="4596" max="4596" width="15.5703125" style="58" customWidth="1"/>
    <col min="4597" max="4597" width="7.7109375" style="58" customWidth="1"/>
    <col min="4598" max="4598" width="1.140625" style="58" customWidth="1"/>
    <col min="4599" max="4599" width="7.7109375" style="58" customWidth="1"/>
    <col min="4600" max="4600" width="72.28515625" style="58" customWidth="1"/>
    <col min="4601" max="4601" width="1.140625" style="58" customWidth="1"/>
    <col min="4602" max="4602" width="15.5703125" style="58" customWidth="1"/>
    <col min="4603" max="4603" width="7.7109375" style="58" customWidth="1"/>
    <col min="4604" max="4604" width="1.140625" style="58" customWidth="1"/>
    <col min="4605" max="4605" width="7.7109375" style="58" customWidth="1"/>
    <col min="4606" max="4606" width="72.28515625" style="58" customWidth="1"/>
    <col min="4607" max="4607" width="1.140625" style="58" customWidth="1"/>
    <col min="4608" max="4608" width="15.5703125" style="58" customWidth="1"/>
    <col min="4609" max="4609" width="7.7109375" style="58" customWidth="1"/>
    <col min="4610" max="4610" width="1.140625" style="58" customWidth="1"/>
    <col min="4611" max="4611" width="7.7109375" style="58" customWidth="1"/>
    <col min="4612" max="4612" width="72.28515625" style="58" customWidth="1"/>
    <col min="4613" max="4613" width="1.140625" style="58" customWidth="1"/>
    <col min="4614" max="4614" width="15.5703125" style="58" customWidth="1"/>
    <col min="4615" max="4615" width="7.7109375" style="58" customWidth="1"/>
    <col min="4616" max="4616" width="1.140625" style="58" customWidth="1"/>
    <col min="4617" max="4617" width="7.7109375" style="58" customWidth="1"/>
    <col min="4618" max="4618" width="72.28515625" style="58" customWidth="1"/>
    <col min="4619" max="4619" width="1.140625" style="58" customWidth="1"/>
    <col min="4620" max="4620" width="15.5703125" style="58" customWidth="1"/>
    <col min="4621" max="4621" width="7.7109375" style="58" customWidth="1"/>
    <col min="4622" max="4622" width="1.140625" style="58" customWidth="1"/>
    <col min="4623" max="4623" width="7.7109375" style="58" customWidth="1"/>
    <col min="4624" max="4624" width="72.28515625" style="58" customWidth="1"/>
    <col min="4625" max="4625" width="1.140625" style="58" customWidth="1"/>
    <col min="4626" max="4626" width="15.5703125" style="58" customWidth="1"/>
    <col min="4627" max="4627" width="7.7109375" style="58" customWidth="1"/>
    <col min="4628" max="4628" width="1.140625" style="58" customWidth="1"/>
    <col min="4629" max="4629" width="7.7109375" style="58" customWidth="1"/>
    <col min="4630" max="4630" width="72.28515625" style="58" customWidth="1"/>
    <col min="4631" max="4631" width="1.140625" style="58" customWidth="1"/>
    <col min="4632" max="4632" width="15.5703125" style="58" customWidth="1"/>
    <col min="4633" max="4633" width="7.7109375" style="58" customWidth="1"/>
    <col min="4634" max="4634" width="1.140625" style="58" customWidth="1"/>
    <col min="4635" max="4635" width="7.7109375" style="58" customWidth="1"/>
    <col min="4636" max="4636" width="72.28515625" style="58" customWidth="1"/>
    <col min="4637" max="4637" width="1.140625" style="58" customWidth="1"/>
    <col min="4638" max="4638" width="15.5703125" style="58" customWidth="1"/>
    <col min="4639" max="4639" width="7.7109375" style="58" customWidth="1"/>
    <col min="4640" max="4640" width="1.140625" style="58" customWidth="1"/>
    <col min="4641" max="4641" width="7.7109375" style="58" customWidth="1"/>
    <col min="4642" max="4642" width="72.28515625" style="58" customWidth="1"/>
    <col min="4643" max="4643" width="1.140625" style="58" customWidth="1"/>
    <col min="4644" max="4644" width="15.5703125" style="58" customWidth="1"/>
    <col min="4645" max="4645" width="7.7109375" style="58" customWidth="1"/>
    <col min="4646" max="4646" width="1.140625" style="58" customWidth="1"/>
    <col min="4647" max="4647" width="7.7109375" style="58" customWidth="1"/>
    <col min="4648" max="4648" width="72.28515625" style="58" customWidth="1"/>
    <col min="4649" max="4649" width="1.140625" style="58" customWidth="1"/>
    <col min="4650" max="4650" width="15.5703125" style="58" customWidth="1"/>
    <col min="4651" max="4651" width="7.7109375" style="58" customWidth="1"/>
    <col min="4652" max="4652" width="1.140625" style="58" customWidth="1"/>
    <col min="4653" max="4653" width="7.7109375" style="58" customWidth="1"/>
    <col min="4654" max="4654" width="72.28515625" style="58" customWidth="1"/>
    <col min="4655" max="4655" width="1.140625" style="58" customWidth="1"/>
    <col min="4656" max="4656" width="15.5703125" style="58" customWidth="1"/>
    <col min="4657" max="4657" width="7.7109375" style="58" customWidth="1"/>
    <col min="4658" max="4658" width="1.140625" style="58" customWidth="1"/>
    <col min="4659" max="4659" width="7.7109375" style="58" customWidth="1"/>
    <col min="4660" max="4660" width="72.28515625" style="58" customWidth="1"/>
    <col min="4661" max="4661" width="1.140625" style="58" customWidth="1"/>
    <col min="4662" max="4662" width="42" style="58" customWidth="1"/>
    <col min="4663" max="4663" width="9.140625" style="58" customWidth="1"/>
    <col min="4664" max="4840" width="9.140625" style="58"/>
    <col min="4841" max="4841" width="1.140625" style="58" customWidth="1"/>
    <col min="4842" max="4842" width="29.42578125" style="58" bestFit="1" customWidth="1"/>
    <col min="4843" max="4843" width="82.42578125" style="58" customWidth="1"/>
    <col min="4844" max="4844" width="11" style="58" bestFit="1" customWidth="1"/>
    <col min="4845" max="4845" width="1.140625" style="58" customWidth="1"/>
    <col min="4846" max="4846" width="15.5703125" style="58" customWidth="1"/>
    <col min="4847" max="4847" width="7.7109375" style="58" customWidth="1"/>
    <col min="4848" max="4848" width="1.140625" style="58" customWidth="1"/>
    <col min="4849" max="4849" width="7.7109375" style="58" customWidth="1"/>
    <col min="4850" max="4850" width="72.28515625" style="58" customWidth="1"/>
    <col min="4851" max="4851" width="1.140625" style="58" customWidth="1"/>
    <col min="4852" max="4852" width="15.5703125" style="58" customWidth="1"/>
    <col min="4853" max="4853" width="7.7109375" style="58" customWidth="1"/>
    <col min="4854" max="4854" width="1.140625" style="58" customWidth="1"/>
    <col min="4855" max="4855" width="7.7109375" style="58" customWidth="1"/>
    <col min="4856" max="4856" width="72.28515625" style="58" customWidth="1"/>
    <col min="4857" max="4857" width="1.140625" style="58" customWidth="1"/>
    <col min="4858" max="4858" width="15.5703125" style="58" customWidth="1"/>
    <col min="4859" max="4859" width="7.7109375" style="58" customWidth="1"/>
    <col min="4860" max="4860" width="1.140625" style="58" customWidth="1"/>
    <col min="4861" max="4861" width="7.7109375" style="58" customWidth="1"/>
    <col min="4862" max="4862" width="72.28515625" style="58" customWidth="1"/>
    <col min="4863" max="4863" width="1.140625" style="58" customWidth="1"/>
    <col min="4864" max="4864" width="15.5703125" style="58" customWidth="1"/>
    <col min="4865" max="4865" width="7.7109375" style="58" customWidth="1"/>
    <col min="4866" max="4866" width="1.140625" style="58" customWidth="1"/>
    <col min="4867" max="4867" width="7.7109375" style="58" customWidth="1"/>
    <col min="4868" max="4868" width="72.28515625" style="58" customWidth="1"/>
    <col min="4869" max="4869" width="1.140625" style="58" customWidth="1"/>
    <col min="4870" max="4870" width="15.5703125" style="58" customWidth="1"/>
    <col min="4871" max="4871" width="7.7109375" style="58" customWidth="1"/>
    <col min="4872" max="4872" width="1.140625" style="58" customWidth="1"/>
    <col min="4873" max="4873" width="7.7109375" style="58" customWidth="1"/>
    <col min="4874" max="4874" width="72.28515625" style="58" customWidth="1"/>
    <col min="4875" max="4875" width="1.140625" style="58" customWidth="1"/>
    <col min="4876" max="4876" width="15.5703125" style="58" customWidth="1"/>
    <col min="4877" max="4877" width="7.7109375" style="58" customWidth="1"/>
    <col min="4878" max="4878" width="1.140625" style="58" customWidth="1"/>
    <col min="4879" max="4879" width="7.7109375" style="58" customWidth="1"/>
    <col min="4880" max="4880" width="72.28515625" style="58" customWidth="1"/>
    <col min="4881" max="4881" width="1.140625" style="58" customWidth="1"/>
    <col min="4882" max="4882" width="15.5703125" style="58" customWidth="1"/>
    <col min="4883" max="4883" width="7.7109375" style="58" customWidth="1"/>
    <col min="4884" max="4884" width="1.140625" style="58" customWidth="1"/>
    <col min="4885" max="4885" width="7.7109375" style="58" customWidth="1"/>
    <col min="4886" max="4886" width="72.28515625" style="58" customWidth="1"/>
    <col min="4887" max="4887" width="1.140625" style="58" customWidth="1"/>
    <col min="4888" max="4888" width="15.5703125" style="58" customWidth="1"/>
    <col min="4889" max="4889" width="7.7109375" style="58" customWidth="1"/>
    <col min="4890" max="4890" width="1.140625" style="58" customWidth="1"/>
    <col min="4891" max="4891" width="7.7109375" style="58" customWidth="1"/>
    <col min="4892" max="4892" width="72.28515625" style="58" customWidth="1"/>
    <col min="4893" max="4893" width="1.140625" style="58" customWidth="1"/>
    <col min="4894" max="4894" width="15.5703125" style="58" customWidth="1"/>
    <col min="4895" max="4895" width="7.7109375" style="58" customWidth="1"/>
    <col min="4896" max="4896" width="1.140625" style="58" customWidth="1"/>
    <col min="4897" max="4897" width="7.7109375" style="58" customWidth="1"/>
    <col min="4898" max="4898" width="72.28515625" style="58" customWidth="1"/>
    <col min="4899" max="4899" width="1.140625" style="58" customWidth="1"/>
    <col min="4900" max="4900" width="15.5703125" style="58" customWidth="1"/>
    <col min="4901" max="4901" width="7.7109375" style="58" customWidth="1"/>
    <col min="4902" max="4902" width="1.140625" style="58" customWidth="1"/>
    <col min="4903" max="4903" width="7.7109375" style="58" customWidth="1"/>
    <col min="4904" max="4904" width="72.28515625" style="58" customWidth="1"/>
    <col min="4905" max="4905" width="1.140625" style="58" customWidth="1"/>
    <col min="4906" max="4906" width="15.5703125" style="58" customWidth="1"/>
    <col min="4907" max="4907" width="7.7109375" style="58" customWidth="1"/>
    <col min="4908" max="4908" width="1.140625" style="58" customWidth="1"/>
    <col min="4909" max="4909" width="7.7109375" style="58" customWidth="1"/>
    <col min="4910" max="4910" width="72.28515625" style="58" customWidth="1"/>
    <col min="4911" max="4911" width="1.140625" style="58" customWidth="1"/>
    <col min="4912" max="4912" width="15.5703125" style="58" customWidth="1"/>
    <col min="4913" max="4913" width="7.7109375" style="58" customWidth="1"/>
    <col min="4914" max="4914" width="1.140625" style="58" customWidth="1"/>
    <col min="4915" max="4915" width="7.7109375" style="58" customWidth="1"/>
    <col min="4916" max="4916" width="72.28515625" style="58" customWidth="1"/>
    <col min="4917" max="4917" width="1.140625" style="58" customWidth="1"/>
    <col min="4918" max="4918" width="42" style="58" customWidth="1"/>
    <col min="4919" max="4919" width="9.140625" style="58" customWidth="1"/>
    <col min="4920" max="5096" width="9.140625" style="58"/>
    <col min="5097" max="5097" width="1.140625" style="58" customWidth="1"/>
    <col min="5098" max="5098" width="29.42578125" style="58" bestFit="1" customWidth="1"/>
    <col min="5099" max="5099" width="82.42578125" style="58" customWidth="1"/>
    <col min="5100" max="5100" width="11" style="58" bestFit="1" customWidth="1"/>
    <col min="5101" max="5101" width="1.140625" style="58" customWidth="1"/>
    <col min="5102" max="5102" width="15.5703125" style="58" customWidth="1"/>
    <col min="5103" max="5103" width="7.7109375" style="58" customWidth="1"/>
    <col min="5104" max="5104" width="1.140625" style="58" customWidth="1"/>
    <col min="5105" max="5105" width="7.7109375" style="58" customWidth="1"/>
    <col min="5106" max="5106" width="72.28515625" style="58" customWidth="1"/>
    <col min="5107" max="5107" width="1.140625" style="58" customWidth="1"/>
    <col min="5108" max="5108" width="15.5703125" style="58" customWidth="1"/>
    <col min="5109" max="5109" width="7.7109375" style="58" customWidth="1"/>
    <col min="5110" max="5110" width="1.140625" style="58" customWidth="1"/>
    <col min="5111" max="5111" width="7.7109375" style="58" customWidth="1"/>
    <col min="5112" max="5112" width="72.28515625" style="58" customWidth="1"/>
    <col min="5113" max="5113" width="1.140625" style="58" customWidth="1"/>
    <col min="5114" max="5114" width="15.5703125" style="58" customWidth="1"/>
    <col min="5115" max="5115" width="7.7109375" style="58" customWidth="1"/>
    <col min="5116" max="5116" width="1.140625" style="58" customWidth="1"/>
    <col min="5117" max="5117" width="7.7109375" style="58" customWidth="1"/>
    <col min="5118" max="5118" width="72.28515625" style="58" customWidth="1"/>
    <col min="5119" max="5119" width="1.140625" style="58" customWidth="1"/>
    <col min="5120" max="5120" width="15.5703125" style="58" customWidth="1"/>
    <col min="5121" max="5121" width="7.7109375" style="58" customWidth="1"/>
    <col min="5122" max="5122" width="1.140625" style="58" customWidth="1"/>
    <col min="5123" max="5123" width="7.7109375" style="58" customWidth="1"/>
    <col min="5124" max="5124" width="72.28515625" style="58" customWidth="1"/>
    <col min="5125" max="5125" width="1.140625" style="58" customWidth="1"/>
    <col min="5126" max="5126" width="15.5703125" style="58" customWidth="1"/>
    <col min="5127" max="5127" width="7.7109375" style="58" customWidth="1"/>
    <col min="5128" max="5128" width="1.140625" style="58" customWidth="1"/>
    <col min="5129" max="5129" width="7.7109375" style="58" customWidth="1"/>
    <col min="5130" max="5130" width="72.28515625" style="58" customWidth="1"/>
    <col min="5131" max="5131" width="1.140625" style="58" customWidth="1"/>
    <col min="5132" max="5132" width="15.5703125" style="58" customWidth="1"/>
    <col min="5133" max="5133" width="7.7109375" style="58" customWidth="1"/>
    <col min="5134" max="5134" width="1.140625" style="58" customWidth="1"/>
    <col min="5135" max="5135" width="7.7109375" style="58" customWidth="1"/>
    <col min="5136" max="5136" width="72.28515625" style="58" customWidth="1"/>
    <col min="5137" max="5137" width="1.140625" style="58" customWidth="1"/>
    <col min="5138" max="5138" width="15.5703125" style="58" customWidth="1"/>
    <col min="5139" max="5139" width="7.7109375" style="58" customWidth="1"/>
    <col min="5140" max="5140" width="1.140625" style="58" customWidth="1"/>
    <col min="5141" max="5141" width="7.7109375" style="58" customWidth="1"/>
    <col min="5142" max="5142" width="72.28515625" style="58" customWidth="1"/>
    <col min="5143" max="5143" width="1.140625" style="58" customWidth="1"/>
    <col min="5144" max="5144" width="15.5703125" style="58" customWidth="1"/>
    <col min="5145" max="5145" width="7.7109375" style="58" customWidth="1"/>
    <col min="5146" max="5146" width="1.140625" style="58" customWidth="1"/>
    <col min="5147" max="5147" width="7.7109375" style="58" customWidth="1"/>
    <col min="5148" max="5148" width="72.28515625" style="58" customWidth="1"/>
    <col min="5149" max="5149" width="1.140625" style="58" customWidth="1"/>
    <col min="5150" max="5150" width="15.5703125" style="58" customWidth="1"/>
    <col min="5151" max="5151" width="7.7109375" style="58" customWidth="1"/>
    <col min="5152" max="5152" width="1.140625" style="58" customWidth="1"/>
    <col min="5153" max="5153" width="7.7109375" style="58" customWidth="1"/>
    <col min="5154" max="5154" width="72.28515625" style="58" customWidth="1"/>
    <col min="5155" max="5155" width="1.140625" style="58" customWidth="1"/>
    <col min="5156" max="5156" width="15.5703125" style="58" customWidth="1"/>
    <col min="5157" max="5157" width="7.7109375" style="58" customWidth="1"/>
    <col min="5158" max="5158" width="1.140625" style="58" customWidth="1"/>
    <col min="5159" max="5159" width="7.7109375" style="58" customWidth="1"/>
    <col min="5160" max="5160" width="72.28515625" style="58" customWidth="1"/>
    <col min="5161" max="5161" width="1.140625" style="58" customWidth="1"/>
    <col min="5162" max="5162" width="15.5703125" style="58" customWidth="1"/>
    <col min="5163" max="5163" width="7.7109375" style="58" customWidth="1"/>
    <col min="5164" max="5164" width="1.140625" style="58" customWidth="1"/>
    <col min="5165" max="5165" width="7.7109375" style="58" customWidth="1"/>
    <col min="5166" max="5166" width="72.28515625" style="58" customWidth="1"/>
    <col min="5167" max="5167" width="1.140625" style="58" customWidth="1"/>
    <col min="5168" max="5168" width="15.5703125" style="58" customWidth="1"/>
    <col min="5169" max="5169" width="7.7109375" style="58" customWidth="1"/>
    <col min="5170" max="5170" width="1.140625" style="58" customWidth="1"/>
    <col min="5171" max="5171" width="7.7109375" style="58" customWidth="1"/>
    <col min="5172" max="5172" width="72.28515625" style="58" customWidth="1"/>
    <col min="5173" max="5173" width="1.140625" style="58" customWidth="1"/>
    <col min="5174" max="5174" width="42" style="58" customWidth="1"/>
    <col min="5175" max="5175" width="9.140625" style="58" customWidth="1"/>
    <col min="5176" max="5352" width="9.140625" style="58"/>
    <col min="5353" max="5353" width="1.140625" style="58" customWidth="1"/>
    <col min="5354" max="5354" width="29.42578125" style="58" bestFit="1" customWidth="1"/>
    <col min="5355" max="5355" width="82.42578125" style="58" customWidth="1"/>
    <col min="5356" max="5356" width="11" style="58" bestFit="1" customWidth="1"/>
    <col min="5357" max="5357" width="1.140625" style="58" customWidth="1"/>
    <col min="5358" max="5358" width="15.5703125" style="58" customWidth="1"/>
    <col min="5359" max="5359" width="7.7109375" style="58" customWidth="1"/>
    <col min="5360" max="5360" width="1.140625" style="58" customWidth="1"/>
    <col min="5361" max="5361" width="7.7109375" style="58" customWidth="1"/>
    <col min="5362" max="5362" width="72.28515625" style="58" customWidth="1"/>
    <col min="5363" max="5363" width="1.140625" style="58" customWidth="1"/>
    <col min="5364" max="5364" width="15.5703125" style="58" customWidth="1"/>
    <col min="5365" max="5365" width="7.7109375" style="58" customWidth="1"/>
    <col min="5366" max="5366" width="1.140625" style="58" customWidth="1"/>
    <col min="5367" max="5367" width="7.7109375" style="58" customWidth="1"/>
    <col min="5368" max="5368" width="72.28515625" style="58" customWidth="1"/>
    <col min="5369" max="5369" width="1.140625" style="58" customWidth="1"/>
    <col min="5370" max="5370" width="15.5703125" style="58" customWidth="1"/>
    <col min="5371" max="5371" width="7.7109375" style="58" customWidth="1"/>
    <col min="5372" max="5372" width="1.140625" style="58" customWidth="1"/>
    <col min="5373" max="5373" width="7.7109375" style="58" customWidth="1"/>
    <col min="5374" max="5374" width="72.28515625" style="58" customWidth="1"/>
    <col min="5375" max="5375" width="1.140625" style="58" customWidth="1"/>
    <col min="5376" max="5376" width="15.5703125" style="58" customWidth="1"/>
    <col min="5377" max="5377" width="7.7109375" style="58" customWidth="1"/>
    <col min="5378" max="5378" width="1.140625" style="58" customWidth="1"/>
    <col min="5379" max="5379" width="7.7109375" style="58" customWidth="1"/>
    <col min="5380" max="5380" width="72.28515625" style="58" customWidth="1"/>
    <col min="5381" max="5381" width="1.140625" style="58" customWidth="1"/>
    <col min="5382" max="5382" width="15.5703125" style="58" customWidth="1"/>
    <col min="5383" max="5383" width="7.7109375" style="58" customWidth="1"/>
    <col min="5384" max="5384" width="1.140625" style="58" customWidth="1"/>
    <col min="5385" max="5385" width="7.7109375" style="58" customWidth="1"/>
    <col min="5386" max="5386" width="72.28515625" style="58" customWidth="1"/>
    <col min="5387" max="5387" width="1.140625" style="58" customWidth="1"/>
    <col min="5388" max="5388" width="15.5703125" style="58" customWidth="1"/>
    <col min="5389" max="5389" width="7.7109375" style="58" customWidth="1"/>
    <col min="5390" max="5390" width="1.140625" style="58" customWidth="1"/>
    <col min="5391" max="5391" width="7.7109375" style="58" customWidth="1"/>
    <col min="5392" max="5392" width="72.28515625" style="58" customWidth="1"/>
    <col min="5393" max="5393" width="1.140625" style="58" customWidth="1"/>
    <col min="5394" max="5394" width="15.5703125" style="58" customWidth="1"/>
    <col min="5395" max="5395" width="7.7109375" style="58" customWidth="1"/>
    <col min="5396" max="5396" width="1.140625" style="58" customWidth="1"/>
    <col min="5397" max="5397" width="7.7109375" style="58" customWidth="1"/>
    <col min="5398" max="5398" width="72.28515625" style="58" customWidth="1"/>
    <col min="5399" max="5399" width="1.140625" style="58" customWidth="1"/>
    <col min="5400" max="5400" width="15.5703125" style="58" customWidth="1"/>
    <col min="5401" max="5401" width="7.7109375" style="58" customWidth="1"/>
    <col min="5402" max="5402" width="1.140625" style="58" customWidth="1"/>
    <col min="5403" max="5403" width="7.7109375" style="58" customWidth="1"/>
    <col min="5404" max="5404" width="72.28515625" style="58" customWidth="1"/>
    <col min="5405" max="5405" width="1.140625" style="58" customWidth="1"/>
    <col min="5406" max="5406" width="15.5703125" style="58" customWidth="1"/>
    <col min="5407" max="5407" width="7.7109375" style="58" customWidth="1"/>
    <col min="5408" max="5408" width="1.140625" style="58" customWidth="1"/>
    <col min="5409" max="5409" width="7.7109375" style="58" customWidth="1"/>
    <col min="5410" max="5410" width="72.28515625" style="58" customWidth="1"/>
    <col min="5411" max="5411" width="1.140625" style="58" customWidth="1"/>
    <col min="5412" max="5412" width="15.5703125" style="58" customWidth="1"/>
    <col min="5413" max="5413" width="7.7109375" style="58" customWidth="1"/>
    <col min="5414" max="5414" width="1.140625" style="58" customWidth="1"/>
    <col min="5415" max="5415" width="7.7109375" style="58" customWidth="1"/>
    <col min="5416" max="5416" width="72.28515625" style="58" customWidth="1"/>
    <col min="5417" max="5417" width="1.140625" style="58" customWidth="1"/>
    <col min="5418" max="5418" width="15.5703125" style="58" customWidth="1"/>
    <col min="5419" max="5419" width="7.7109375" style="58" customWidth="1"/>
    <col min="5420" max="5420" width="1.140625" style="58" customWidth="1"/>
    <col min="5421" max="5421" width="7.7109375" style="58" customWidth="1"/>
    <col min="5422" max="5422" width="72.28515625" style="58" customWidth="1"/>
    <col min="5423" max="5423" width="1.140625" style="58" customWidth="1"/>
    <col min="5424" max="5424" width="15.5703125" style="58" customWidth="1"/>
    <col min="5425" max="5425" width="7.7109375" style="58" customWidth="1"/>
    <col min="5426" max="5426" width="1.140625" style="58" customWidth="1"/>
    <col min="5427" max="5427" width="7.7109375" style="58" customWidth="1"/>
    <col min="5428" max="5428" width="72.28515625" style="58" customWidth="1"/>
    <col min="5429" max="5429" width="1.140625" style="58" customWidth="1"/>
    <col min="5430" max="5430" width="42" style="58" customWidth="1"/>
    <col min="5431" max="5431" width="9.140625" style="58" customWidth="1"/>
    <col min="5432" max="5608" width="9.140625" style="58"/>
    <col min="5609" max="5609" width="1.140625" style="58" customWidth="1"/>
    <col min="5610" max="5610" width="29.42578125" style="58" bestFit="1" customWidth="1"/>
    <col min="5611" max="5611" width="82.42578125" style="58" customWidth="1"/>
    <col min="5612" max="5612" width="11" style="58" bestFit="1" customWidth="1"/>
    <col min="5613" max="5613" width="1.140625" style="58" customWidth="1"/>
    <col min="5614" max="5614" width="15.5703125" style="58" customWidth="1"/>
    <col min="5615" max="5615" width="7.7109375" style="58" customWidth="1"/>
    <col min="5616" max="5616" width="1.140625" style="58" customWidth="1"/>
    <col min="5617" max="5617" width="7.7109375" style="58" customWidth="1"/>
    <col min="5618" max="5618" width="72.28515625" style="58" customWidth="1"/>
    <col min="5619" max="5619" width="1.140625" style="58" customWidth="1"/>
    <col min="5620" max="5620" width="15.5703125" style="58" customWidth="1"/>
    <col min="5621" max="5621" width="7.7109375" style="58" customWidth="1"/>
    <col min="5622" max="5622" width="1.140625" style="58" customWidth="1"/>
    <col min="5623" max="5623" width="7.7109375" style="58" customWidth="1"/>
    <col min="5624" max="5624" width="72.28515625" style="58" customWidth="1"/>
    <col min="5625" max="5625" width="1.140625" style="58" customWidth="1"/>
    <col min="5626" max="5626" width="15.5703125" style="58" customWidth="1"/>
    <col min="5627" max="5627" width="7.7109375" style="58" customWidth="1"/>
    <col min="5628" max="5628" width="1.140625" style="58" customWidth="1"/>
    <col min="5629" max="5629" width="7.7109375" style="58" customWidth="1"/>
    <col min="5630" max="5630" width="72.28515625" style="58" customWidth="1"/>
    <col min="5631" max="5631" width="1.140625" style="58" customWidth="1"/>
    <col min="5632" max="5632" width="15.5703125" style="58" customWidth="1"/>
    <col min="5633" max="5633" width="7.7109375" style="58" customWidth="1"/>
    <col min="5634" max="5634" width="1.140625" style="58" customWidth="1"/>
    <col min="5635" max="5635" width="7.7109375" style="58" customWidth="1"/>
    <col min="5636" max="5636" width="72.28515625" style="58" customWidth="1"/>
    <col min="5637" max="5637" width="1.140625" style="58" customWidth="1"/>
    <col min="5638" max="5638" width="15.5703125" style="58" customWidth="1"/>
    <col min="5639" max="5639" width="7.7109375" style="58" customWidth="1"/>
    <col min="5640" max="5640" width="1.140625" style="58" customWidth="1"/>
    <col min="5641" max="5641" width="7.7109375" style="58" customWidth="1"/>
    <col min="5642" max="5642" width="72.28515625" style="58" customWidth="1"/>
    <col min="5643" max="5643" width="1.140625" style="58" customWidth="1"/>
    <col min="5644" max="5644" width="15.5703125" style="58" customWidth="1"/>
    <col min="5645" max="5645" width="7.7109375" style="58" customWidth="1"/>
    <col min="5646" max="5646" width="1.140625" style="58" customWidth="1"/>
    <col min="5647" max="5647" width="7.7109375" style="58" customWidth="1"/>
    <col min="5648" max="5648" width="72.28515625" style="58" customWidth="1"/>
    <col min="5649" max="5649" width="1.140625" style="58" customWidth="1"/>
    <col min="5650" max="5650" width="15.5703125" style="58" customWidth="1"/>
    <col min="5651" max="5651" width="7.7109375" style="58" customWidth="1"/>
    <col min="5652" max="5652" width="1.140625" style="58" customWidth="1"/>
    <col min="5653" max="5653" width="7.7109375" style="58" customWidth="1"/>
    <col min="5654" max="5654" width="72.28515625" style="58" customWidth="1"/>
    <col min="5655" max="5655" width="1.140625" style="58" customWidth="1"/>
    <col min="5656" max="5656" width="15.5703125" style="58" customWidth="1"/>
    <col min="5657" max="5657" width="7.7109375" style="58" customWidth="1"/>
    <col min="5658" max="5658" width="1.140625" style="58" customWidth="1"/>
    <col min="5659" max="5659" width="7.7109375" style="58" customWidth="1"/>
    <col min="5660" max="5660" width="72.28515625" style="58" customWidth="1"/>
    <col min="5661" max="5661" width="1.140625" style="58" customWidth="1"/>
    <col min="5662" max="5662" width="15.5703125" style="58" customWidth="1"/>
    <col min="5663" max="5663" width="7.7109375" style="58" customWidth="1"/>
    <col min="5664" max="5664" width="1.140625" style="58" customWidth="1"/>
    <col min="5665" max="5665" width="7.7109375" style="58" customWidth="1"/>
    <col min="5666" max="5666" width="72.28515625" style="58" customWidth="1"/>
    <col min="5667" max="5667" width="1.140625" style="58" customWidth="1"/>
    <col min="5668" max="5668" width="15.5703125" style="58" customWidth="1"/>
    <col min="5669" max="5669" width="7.7109375" style="58" customWidth="1"/>
    <col min="5670" max="5670" width="1.140625" style="58" customWidth="1"/>
    <col min="5671" max="5671" width="7.7109375" style="58" customWidth="1"/>
    <col min="5672" max="5672" width="72.28515625" style="58" customWidth="1"/>
    <col min="5673" max="5673" width="1.140625" style="58" customWidth="1"/>
    <col min="5674" max="5674" width="15.5703125" style="58" customWidth="1"/>
    <col min="5675" max="5675" width="7.7109375" style="58" customWidth="1"/>
    <col min="5676" max="5676" width="1.140625" style="58" customWidth="1"/>
    <col min="5677" max="5677" width="7.7109375" style="58" customWidth="1"/>
    <col min="5678" max="5678" width="72.28515625" style="58" customWidth="1"/>
    <col min="5679" max="5679" width="1.140625" style="58" customWidth="1"/>
    <col min="5680" max="5680" width="15.5703125" style="58" customWidth="1"/>
    <col min="5681" max="5681" width="7.7109375" style="58" customWidth="1"/>
    <col min="5682" max="5682" width="1.140625" style="58" customWidth="1"/>
    <col min="5683" max="5683" width="7.7109375" style="58" customWidth="1"/>
    <col min="5684" max="5684" width="72.28515625" style="58" customWidth="1"/>
    <col min="5685" max="5685" width="1.140625" style="58" customWidth="1"/>
    <col min="5686" max="5686" width="42" style="58" customWidth="1"/>
    <col min="5687" max="5687" width="9.140625" style="58" customWidth="1"/>
    <col min="5688" max="5864" width="9.140625" style="58"/>
    <col min="5865" max="5865" width="1.140625" style="58" customWidth="1"/>
    <col min="5866" max="5866" width="29.42578125" style="58" bestFit="1" customWidth="1"/>
    <col min="5867" max="5867" width="82.42578125" style="58" customWidth="1"/>
    <col min="5868" max="5868" width="11" style="58" bestFit="1" customWidth="1"/>
    <col min="5869" max="5869" width="1.140625" style="58" customWidth="1"/>
    <col min="5870" max="5870" width="15.5703125" style="58" customWidth="1"/>
    <col min="5871" max="5871" width="7.7109375" style="58" customWidth="1"/>
    <col min="5872" max="5872" width="1.140625" style="58" customWidth="1"/>
    <col min="5873" max="5873" width="7.7109375" style="58" customWidth="1"/>
    <col min="5874" max="5874" width="72.28515625" style="58" customWidth="1"/>
    <col min="5875" max="5875" width="1.140625" style="58" customWidth="1"/>
    <col min="5876" max="5876" width="15.5703125" style="58" customWidth="1"/>
    <col min="5877" max="5877" width="7.7109375" style="58" customWidth="1"/>
    <col min="5878" max="5878" width="1.140625" style="58" customWidth="1"/>
    <col min="5879" max="5879" width="7.7109375" style="58" customWidth="1"/>
    <col min="5880" max="5880" width="72.28515625" style="58" customWidth="1"/>
    <col min="5881" max="5881" width="1.140625" style="58" customWidth="1"/>
    <col min="5882" max="5882" width="15.5703125" style="58" customWidth="1"/>
    <col min="5883" max="5883" width="7.7109375" style="58" customWidth="1"/>
    <col min="5884" max="5884" width="1.140625" style="58" customWidth="1"/>
    <col min="5885" max="5885" width="7.7109375" style="58" customWidth="1"/>
    <col min="5886" max="5886" width="72.28515625" style="58" customWidth="1"/>
    <col min="5887" max="5887" width="1.140625" style="58" customWidth="1"/>
    <col min="5888" max="5888" width="15.5703125" style="58" customWidth="1"/>
    <col min="5889" max="5889" width="7.7109375" style="58" customWidth="1"/>
    <col min="5890" max="5890" width="1.140625" style="58" customWidth="1"/>
    <col min="5891" max="5891" width="7.7109375" style="58" customWidth="1"/>
    <col min="5892" max="5892" width="72.28515625" style="58" customWidth="1"/>
    <col min="5893" max="5893" width="1.140625" style="58" customWidth="1"/>
    <col min="5894" max="5894" width="15.5703125" style="58" customWidth="1"/>
    <col min="5895" max="5895" width="7.7109375" style="58" customWidth="1"/>
    <col min="5896" max="5896" width="1.140625" style="58" customWidth="1"/>
    <col min="5897" max="5897" width="7.7109375" style="58" customWidth="1"/>
    <col min="5898" max="5898" width="72.28515625" style="58" customWidth="1"/>
    <col min="5899" max="5899" width="1.140625" style="58" customWidth="1"/>
    <col min="5900" max="5900" width="15.5703125" style="58" customWidth="1"/>
    <col min="5901" max="5901" width="7.7109375" style="58" customWidth="1"/>
    <col min="5902" max="5902" width="1.140625" style="58" customWidth="1"/>
    <col min="5903" max="5903" width="7.7109375" style="58" customWidth="1"/>
    <col min="5904" max="5904" width="72.28515625" style="58" customWidth="1"/>
    <col min="5905" max="5905" width="1.140625" style="58" customWidth="1"/>
    <col min="5906" max="5906" width="15.5703125" style="58" customWidth="1"/>
    <col min="5907" max="5907" width="7.7109375" style="58" customWidth="1"/>
    <col min="5908" max="5908" width="1.140625" style="58" customWidth="1"/>
    <col min="5909" max="5909" width="7.7109375" style="58" customWidth="1"/>
    <col min="5910" max="5910" width="72.28515625" style="58" customWidth="1"/>
    <col min="5911" max="5911" width="1.140625" style="58" customWidth="1"/>
    <col min="5912" max="5912" width="15.5703125" style="58" customWidth="1"/>
    <col min="5913" max="5913" width="7.7109375" style="58" customWidth="1"/>
    <col min="5914" max="5914" width="1.140625" style="58" customWidth="1"/>
    <col min="5915" max="5915" width="7.7109375" style="58" customWidth="1"/>
    <col min="5916" max="5916" width="72.28515625" style="58" customWidth="1"/>
    <col min="5917" max="5917" width="1.140625" style="58" customWidth="1"/>
    <col min="5918" max="5918" width="15.5703125" style="58" customWidth="1"/>
    <col min="5919" max="5919" width="7.7109375" style="58" customWidth="1"/>
    <col min="5920" max="5920" width="1.140625" style="58" customWidth="1"/>
    <col min="5921" max="5921" width="7.7109375" style="58" customWidth="1"/>
    <col min="5922" max="5922" width="72.28515625" style="58" customWidth="1"/>
    <col min="5923" max="5923" width="1.140625" style="58" customWidth="1"/>
    <col min="5924" max="5924" width="15.5703125" style="58" customWidth="1"/>
    <col min="5925" max="5925" width="7.7109375" style="58" customWidth="1"/>
    <col min="5926" max="5926" width="1.140625" style="58" customWidth="1"/>
    <col min="5927" max="5927" width="7.7109375" style="58" customWidth="1"/>
    <col min="5928" max="5928" width="72.28515625" style="58" customWidth="1"/>
    <col min="5929" max="5929" width="1.140625" style="58" customWidth="1"/>
    <col min="5930" max="5930" width="15.5703125" style="58" customWidth="1"/>
    <col min="5931" max="5931" width="7.7109375" style="58" customWidth="1"/>
    <col min="5932" max="5932" width="1.140625" style="58" customWidth="1"/>
    <col min="5933" max="5933" width="7.7109375" style="58" customWidth="1"/>
    <col min="5934" max="5934" width="72.28515625" style="58" customWidth="1"/>
    <col min="5935" max="5935" width="1.140625" style="58" customWidth="1"/>
    <col min="5936" max="5936" width="15.5703125" style="58" customWidth="1"/>
    <col min="5937" max="5937" width="7.7109375" style="58" customWidth="1"/>
    <col min="5938" max="5938" width="1.140625" style="58" customWidth="1"/>
    <col min="5939" max="5939" width="7.7109375" style="58" customWidth="1"/>
    <col min="5940" max="5940" width="72.28515625" style="58" customWidth="1"/>
    <col min="5941" max="5941" width="1.140625" style="58" customWidth="1"/>
    <col min="5942" max="5942" width="42" style="58" customWidth="1"/>
    <col min="5943" max="5943" width="9.140625" style="58" customWidth="1"/>
    <col min="5944" max="6120" width="9.140625" style="58"/>
    <col min="6121" max="6121" width="1.140625" style="58" customWidth="1"/>
    <col min="6122" max="6122" width="29.42578125" style="58" bestFit="1" customWidth="1"/>
    <col min="6123" max="6123" width="82.42578125" style="58" customWidth="1"/>
    <col min="6124" max="6124" width="11" style="58" bestFit="1" customWidth="1"/>
    <col min="6125" max="6125" width="1.140625" style="58" customWidth="1"/>
    <col min="6126" max="6126" width="15.5703125" style="58" customWidth="1"/>
    <col min="6127" max="6127" width="7.7109375" style="58" customWidth="1"/>
    <col min="6128" max="6128" width="1.140625" style="58" customWidth="1"/>
    <col min="6129" max="6129" width="7.7109375" style="58" customWidth="1"/>
    <col min="6130" max="6130" width="72.28515625" style="58" customWidth="1"/>
    <col min="6131" max="6131" width="1.140625" style="58" customWidth="1"/>
    <col min="6132" max="6132" width="15.5703125" style="58" customWidth="1"/>
    <col min="6133" max="6133" width="7.7109375" style="58" customWidth="1"/>
    <col min="6134" max="6134" width="1.140625" style="58" customWidth="1"/>
    <col min="6135" max="6135" width="7.7109375" style="58" customWidth="1"/>
    <col min="6136" max="6136" width="72.28515625" style="58" customWidth="1"/>
    <col min="6137" max="6137" width="1.140625" style="58" customWidth="1"/>
    <col min="6138" max="6138" width="15.5703125" style="58" customWidth="1"/>
    <col min="6139" max="6139" width="7.7109375" style="58" customWidth="1"/>
    <col min="6140" max="6140" width="1.140625" style="58" customWidth="1"/>
    <col min="6141" max="6141" width="7.7109375" style="58" customWidth="1"/>
    <col min="6142" max="6142" width="72.28515625" style="58" customWidth="1"/>
    <col min="6143" max="6143" width="1.140625" style="58" customWidth="1"/>
    <col min="6144" max="6144" width="15.5703125" style="58" customWidth="1"/>
    <col min="6145" max="6145" width="7.7109375" style="58" customWidth="1"/>
    <col min="6146" max="6146" width="1.140625" style="58" customWidth="1"/>
    <col min="6147" max="6147" width="7.7109375" style="58" customWidth="1"/>
    <col min="6148" max="6148" width="72.28515625" style="58" customWidth="1"/>
    <col min="6149" max="6149" width="1.140625" style="58" customWidth="1"/>
    <col min="6150" max="6150" width="15.5703125" style="58" customWidth="1"/>
    <col min="6151" max="6151" width="7.7109375" style="58" customWidth="1"/>
    <col min="6152" max="6152" width="1.140625" style="58" customWidth="1"/>
    <col min="6153" max="6153" width="7.7109375" style="58" customWidth="1"/>
    <col min="6154" max="6154" width="72.28515625" style="58" customWidth="1"/>
    <col min="6155" max="6155" width="1.140625" style="58" customWidth="1"/>
    <col min="6156" max="6156" width="15.5703125" style="58" customWidth="1"/>
    <col min="6157" max="6157" width="7.7109375" style="58" customWidth="1"/>
    <col min="6158" max="6158" width="1.140625" style="58" customWidth="1"/>
    <col min="6159" max="6159" width="7.7109375" style="58" customWidth="1"/>
    <col min="6160" max="6160" width="72.28515625" style="58" customWidth="1"/>
    <col min="6161" max="6161" width="1.140625" style="58" customWidth="1"/>
    <col min="6162" max="6162" width="15.5703125" style="58" customWidth="1"/>
    <col min="6163" max="6163" width="7.7109375" style="58" customWidth="1"/>
    <col min="6164" max="6164" width="1.140625" style="58" customWidth="1"/>
    <col min="6165" max="6165" width="7.7109375" style="58" customWidth="1"/>
    <col min="6166" max="6166" width="72.28515625" style="58" customWidth="1"/>
    <col min="6167" max="6167" width="1.140625" style="58" customWidth="1"/>
    <col min="6168" max="6168" width="15.5703125" style="58" customWidth="1"/>
    <col min="6169" max="6169" width="7.7109375" style="58" customWidth="1"/>
    <col min="6170" max="6170" width="1.140625" style="58" customWidth="1"/>
    <col min="6171" max="6171" width="7.7109375" style="58" customWidth="1"/>
    <col min="6172" max="6172" width="72.28515625" style="58" customWidth="1"/>
    <col min="6173" max="6173" width="1.140625" style="58" customWidth="1"/>
    <col min="6174" max="6174" width="15.5703125" style="58" customWidth="1"/>
    <col min="6175" max="6175" width="7.7109375" style="58" customWidth="1"/>
    <col min="6176" max="6176" width="1.140625" style="58" customWidth="1"/>
    <col min="6177" max="6177" width="7.7109375" style="58" customWidth="1"/>
    <col min="6178" max="6178" width="72.28515625" style="58" customWidth="1"/>
    <col min="6179" max="6179" width="1.140625" style="58" customWidth="1"/>
    <col min="6180" max="6180" width="15.5703125" style="58" customWidth="1"/>
    <col min="6181" max="6181" width="7.7109375" style="58" customWidth="1"/>
    <col min="6182" max="6182" width="1.140625" style="58" customWidth="1"/>
    <col min="6183" max="6183" width="7.7109375" style="58" customWidth="1"/>
    <col min="6184" max="6184" width="72.28515625" style="58" customWidth="1"/>
    <col min="6185" max="6185" width="1.140625" style="58" customWidth="1"/>
    <col min="6186" max="6186" width="15.5703125" style="58" customWidth="1"/>
    <col min="6187" max="6187" width="7.7109375" style="58" customWidth="1"/>
    <col min="6188" max="6188" width="1.140625" style="58" customWidth="1"/>
    <col min="6189" max="6189" width="7.7109375" style="58" customWidth="1"/>
    <col min="6190" max="6190" width="72.28515625" style="58" customWidth="1"/>
    <col min="6191" max="6191" width="1.140625" style="58" customWidth="1"/>
    <col min="6192" max="6192" width="15.5703125" style="58" customWidth="1"/>
    <col min="6193" max="6193" width="7.7109375" style="58" customWidth="1"/>
    <col min="6194" max="6194" width="1.140625" style="58" customWidth="1"/>
    <col min="6195" max="6195" width="7.7109375" style="58" customWidth="1"/>
    <col min="6196" max="6196" width="72.28515625" style="58" customWidth="1"/>
    <col min="6197" max="6197" width="1.140625" style="58" customWidth="1"/>
    <col min="6198" max="6198" width="42" style="58" customWidth="1"/>
    <col min="6199" max="6199" width="9.140625" style="58" customWidth="1"/>
    <col min="6200" max="6376" width="9.140625" style="58"/>
    <col min="6377" max="6377" width="1.140625" style="58" customWidth="1"/>
    <col min="6378" max="6378" width="29.42578125" style="58" bestFit="1" customWidth="1"/>
    <col min="6379" max="6379" width="82.42578125" style="58" customWidth="1"/>
    <col min="6380" max="6380" width="11" style="58" bestFit="1" customWidth="1"/>
    <col min="6381" max="6381" width="1.140625" style="58" customWidth="1"/>
    <col min="6382" max="6382" width="15.5703125" style="58" customWidth="1"/>
    <col min="6383" max="6383" width="7.7109375" style="58" customWidth="1"/>
    <col min="6384" max="6384" width="1.140625" style="58" customWidth="1"/>
    <col min="6385" max="6385" width="7.7109375" style="58" customWidth="1"/>
    <col min="6386" max="6386" width="72.28515625" style="58" customWidth="1"/>
    <col min="6387" max="6387" width="1.140625" style="58" customWidth="1"/>
    <col min="6388" max="6388" width="15.5703125" style="58" customWidth="1"/>
    <col min="6389" max="6389" width="7.7109375" style="58" customWidth="1"/>
    <col min="6390" max="6390" width="1.140625" style="58" customWidth="1"/>
    <col min="6391" max="6391" width="7.7109375" style="58" customWidth="1"/>
    <col min="6392" max="6392" width="72.28515625" style="58" customWidth="1"/>
    <col min="6393" max="6393" width="1.140625" style="58" customWidth="1"/>
    <col min="6394" max="6394" width="15.5703125" style="58" customWidth="1"/>
    <col min="6395" max="6395" width="7.7109375" style="58" customWidth="1"/>
    <col min="6396" max="6396" width="1.140625" style="58" customWidth="1"/>
    <col min="6397" max="6397" width="7.7109375" style="58" customWidth="1"/>
    <col min="6398" max="6398" width="72.28515625" style="58" customWidth="1"/>
    <col min="6399" max="6399" width="1.140625" style="58" customWidth="1"/>
    <col min="6400" max="6400" width="15.5703125" style="58" customWidth="1"/>
    <col min="6401" max="6401" width="7.7109375" style="58" customWidth="1"/>
    <col min="6402" max="6402" width="1.140625" style="58" customWidth="1"/>
    <col min="6403" max="6403" width="7.7109375" style="58" customWidth="1"/>
    <col min="6404" max="6404" width="72.28515625" style="58" customWidth="1"/>
    <col min="6405" max="6405" width="1.140625" style="58" customWidth="1"/>
    <col min="6406" max="6406" width="15.5703125" style="58" customWidth="1"/>
    <col min="6407" max="6407" width="7.7109375" style="58" customWidth="1"/>
    <col min="6408" max="6408" width="1.140625" style="58" customWidth="1"/>
    <col min="6409" max="6409" width="7.7109375" style="58" customWidth="1"/>
    <col min="6410" max="6410" width="72.28515625" style="58" customWidth="1"/>
    <col min="6411" max="6411" width="1.140625" style="58" customWidth="1"/>
    <col min="6412" max="6412" width="15.5703125" style="58" customWidth="1"/>
    <col min="6413" max="6413" width="7.7109375" style="58" customWidth="1"/>
    <col min="6414" max="6414" width="1.140625" style="58" customWidth="1"/>
    <col min="6415" max="6415" width="7.7109375" style="58" customWidth="1"/>
    <col min="6416" max="6416" width="72.28515625" style="58" customWidth="1"/>
    <col min="6417" max="6417" width="1.140625" style="58" customWidth="1"/>
    <col min="6418" max="6418" width="15.5703125" style="58" customWidth="1"/>
    <col min="6419" max="6419" width="7.7109375" style="58" customWidth="1"/>
    <col min="6420" max="6420" width="1.140625" style="58" customWidth="1"/>
    <col min="6421" max="6421" width="7.7109375" style="58" customWidth="1"/>
    <col min="6422" max="6422" width="72.28515625" style="58" customWidth="1"/>
    <col min="6423" max="6423" width="1.140625" style="58" customWidth="1"/>
    <col min="6424" max="6424" width="15.5703125" style="58" customWidth="1"/>
    <col min="6425" max="6425" width="7.7109375" style="58" customWidth="1"/>
    <col min="6426" max="6426" width="1.140625" style="58" customWidth="1"/>
    <col min="6427" max="6427" width="7.7109375" style="58" customWidth="1"/>
    <col min="6428" max="6428" width="72.28515625" style="58" customWidth="1"/>
    <col min="6429" max="6429" width="1.140625" style="58" customWidth="1"/>
    <col min="6430" max="6430" width="15.5703125" style="58" customWidth="1"/>
    <col min="6431" max="6431" width="7.7109375" style="58" customWidth="1"/>
    <col min="6432" max="6432" width="1.140625" style="58" customWidth="1"/>
    <col min="6433" max="6433" width="7.7109375" style="58" customWidth="1"/>
    <col min="6434" max="6434" width="72.28515625" style="58" customWidth="1"/>
    <col min="6435" max="6435" width="1.140625" style="58" customWidth="1"/>
    <col min="6436" max="6436" width="15.5703125" style="58" customWidth="1"/>
    <col min="6437" max="6437" width="7.7109375" style="58" customWidth="1"/>
    <col min="6438" max="6438" width="1.140625" style="58" customWidth="1"/>
    <col min="6439" max="6439" width="7.7109375" style="58" customWidth="1"/>
    <col min="6440" max="6440" width="72.28515625" style="58" customWidth="1"/>
    <col min="6441" max="6441" width="1.140625" style="58" customWidth="1"/>
    <col min="6442" max="6442" width="15.5703125" style="58" customWidth="1"/>
    <col min="6443" max="6443" width="7.7109375" style="58" customWidth="1"/>
    <col min="6444" max="6444" width="1.140625" style="58" customWidth="1"/>
    <col min="6445" max="6445" width="7.7109375" style="58" customWidth="1"/>
    <col min="6446" max="6446" width="72.28515625" style="58" customWidth="1"/>
    <col min="6447" max="6447" width="1.140625" style="58" customWidth="1"/>
    <col min="6448" max="6448" width="15.5703125" style="58" customWidth="1"/>
    <col min="6449" max="6449" width="7.7109375" style="58" customWidth="1"/>
    <col min="6450" max="6450" width="1.140625" style="58" customWidth="1"/>
    <col min="6451" max="6451" width="7.7109375" style="58" customWidth="1"/>
    <col min="6452" max="6452" width="72.28515625" style="58" customWidth="1"/>
    <col min="6453" max="6453" width="1.140625" style="58" customWidth="1"/>
    <col min="6454" max="6454" width="42" style="58" customWidth="1"/>
    <col min="6455" max="6455" width="9.140625" style="58" customWidth="1"/>
    <col min="6456" max="6632" width="9.140625" style="58"/>
    <col min="6633" max="6633" width="1.140625" style="58" customWidth="1"/>
    <col min="6634" max="6634" width="29.42578125" style="58" bestFit="1" customWidth="1"/>
    <col min="6635" max="6635" width="82.42578125" style="58" customWidth="1"/>
    <col min="6636" max="6636" width="11" style="58" bestFit="1" customWidth="1"/>
    <col min="6637" max="6637" width="1.140625" style="58" customWidth="1"/>
    <col min="6638" max="6638" width="15.5703125" style="58" customWidth="1"/>
    <col min="6639" max="6639" width="7.7109375" style="58" customWidth="1"/>
    <col min="6640" max="6640" width="1.140625" style="58" customWidth="1"/>
    <col min="6641" max="6641" width="7.7109375" style="58" customWidth="1"/>
    <col min="6642" max="6642" width="72.28515625" style="58" customWidth="1"/>
    <col min="6643" max="6643" width="1.140625" style="58" customWidth="1"/>
    <col min="6644" max="6644" width="15.5703125" style="58" customWidth="1"/>
    <col min="6645" max="6645" width="7.7109375" style="58" customWidth="1"/>
    <col min="6646" max="6646" width="1.140625" style="58" customWidth="1"/>
    <col min="6647" max="6647" width="7.7109375" style="58" customWidth="1"/>
    <col min="6648" max="6648" width="72.28515625" style="58" customWidth="1"/>
    <col min="6649" max="6649" width="1.140625" style="58" customWidth="1"/>
    <col min="6650" max="6650" width="15.5703125" style="58" customWidth="1"/>
    <col min="6651" max="6651" width="7.7109375" style="58" customWidth="1"/>
    <col min="6652" max="6652" width="1.140625" style="58" customWidth="1"/>
    <col min="6653" max="6653" width="7.7109375" style="58" customWidth="1"/>
    <col min="6654" max="6654" width="72.28515625" style="58" customWidth="1"/>
    <col min="6655" max="6655" width="1.140625" style="58" customWidth="1"/>
    <col min="6656" max="6656" width="15.5703125" style="58" customWidth="1"/>
    <col min="6657" max="6657" width="7.7109375" style="58" customWidth="1"/>
    <col min="6658" max="6658" width="1.140625" style="58" customWidth="1"/>
    <col min="6659" max="6659" width="7.7109375" style="58" customWidth="1"/>
    <col min="6660" max="6660" width="72.28515625" style="58" customWidth="1"/>
    <col min="6661" max="6661" width="1.140625" style="58" customWidth="1"/>
    <col min="6662" max="6662" width="15.5703125" style="58" customWidth="1"/>
    <col min="6663" max="6663" width="7.7109375" style="58" customWidth="1"/>
    <col min="6664" max="6664" width="1.140625" style="58" customWidth="1"/>
    <col min="6665" max="6665" width="7.7109375" style="58" customWidth="1"/>
    <col min="6666" max="6666" width="72.28515625" style="58" customWidth="1"/>
    <col min="6667" max="6667" width="1.140625" style="58" customWidth="1"/>
    <col min="6668" max="6668" width="15.5703125" style="58" customWidth="1"/>
    <col min="6669" max="6669" width="7.7109375" style="58" customWidth="1"/>
    <col min="6670" max="6670" width="1.140625" style="58" customWidth="1"/>
    <col min="6671" max="6671" width="7.7109375" style="58" customWidth="1"/>
    <col min="6672" max="6672" width="72.28515625" style="58" customWidth="1"/>
    <col min="6673" max="6673" width="1.140625" style="58" customWidth="1"/>
    <col min="6674" max="6674" width="15.5703125" style="58" customWidth="1"/>
    <col min="6675" max="6675" width="7.7109375" style="58" customWidth="1"/>
    <col min="6676" max="6676" width="1.140625" style="58" customWidth="1"/>
    <col min="6677" max="6677" width="7.7109375" style="58" customWidth="1"/>
    <col min="6678" max="6678" width="72.28515625" style="58" customWidth="1"/>
    <col min="6679" max="6679" width="1.140625" style="58" customWidth="1"/>
    <col min="6680" max="6680" width="15.5703125" style="58" customWidth="1"/>
    <col min="6681" max="6681" width="7.7109375" style="58" customWidth="1"/>
    <col min="6682" max="6682" width="1.140625" style="58" customWidth="1"/>
    <col min="6683" max="6683" width="7.7109375" style="58" customWidth="1"/>
    <col min="6684" max="6684" width="72.28515625" style="58" customWidth="1"/>
    <col min="6685" max="6685" width="1.140625" style="58" customWidth="1"/>
    <col min="6686" max="6686" width="15.5703125" style="58" customWidth="1"/>
    <col min="6687" max="6687" width="7.7109375" style="58" customWidth="1"/>
    <col min="6688" max="6688" width="1.140625" style="58" customWidth="1"/>
    <col min="6689" max="6689" width="7.7109375" style="58" customWidth="1"/>
    <col min="6690" max="6690" width="72.28515625" style="58" customWidth="1"/>
    <col min="6691" max="6691" width="1.140625" style="58" customWidth="1"/>
    <col min="6692" max="6692" width="15.5703125" style="58" customWidth="1"/>
    <col min="6693" max="6693" width="7.7109375" style="58" customWidth="1"/>
    <col min="6694" max="6694" width="1.140625" style="58" customWidth="1"/>
    <col min="6695" max="6695" width="7.7109375" style="58" customWidth="1"/>
    <col min="6696" max="6696" width="72.28515625" style="58" customWidth="1"/>
    <col min="6697" max="6697" width="1.140625" style="58" customWidth="1"/>
    <col min="6698" max="6698" width="15.5703125" style="58" customWidth="1"/>
    <col min="6699" max="6699" width="7.7109375" style="58" customWidth="1"/>
    <col min="6700" max="6700" width="1.140625" style="58" customWidth="1"/>
    <col min="6701" max="6701" width="7.7109375" style="58" customWidth="1"/>
    <col min="6702" max="6702" width="72.28515625" style="58" customWidth="1"/>
    <col min="6703" max="6703" width="1.140625" style="58" customWidth="1"/>
    <col min="6704" max="6704" width="15.5703125" style="58" customWidth="1"/>
    <col min="6705" max="6705" width="7.7109375" style="58" customWidth="1"/>
    <col min="6706" max="6706" width="1.140625" style="58" customWidth="1"/>
    <col min="6707" max="6707" width="7.7109375" style="58" customWidth="1"/>
    <col min="6708" max="6708" width="72.28515625" style="58" customWidth="1"/>
    <col min="6709" max="6709" width="1.140625" style="58" customWidth="1"/>
    <col min="6710" max="6710" width="42" style="58" customWidth="1"/>
    <col min="6711" max="6711" width="9.140625" style="58" customWidth="1"/>
    <col min="6712" max="6888" width="9.140625" style="58"/>
    <col min="6889" max="6889" width="1.140625" style="58" customWidth="1"/>
    <col min="6890" max="6890" width="29.42578125" style="58" bestFit="1" customWidth="1"/>
    <col min="6891" max="6891" width="82.42578125" style="58" customWidth="1"/>
    <col min="6892" max="6892" width="11" style="58" bestFit="1" customWidth="1"/>
    <col min="6893" max="6893" width="1.140625" style="58" customWidth="1"/>
    <col min="6894" max="6894" width="15.5703125" style="58" customWidth="1"/>
    <col min="6895" max="6895" width="7.7109375" style="58" customWidth="1"/>
    <col min="6896" max="6896" width="1.140625" style="58" customWidth="1"/>
    <col min="6897" max="6897" width="7.7109375" style="58" customWidth="1"/>
    <col min="6898" max="6898" width="72.28515625" style="58" customWidth="1"/>
    <col min="6899" max="6899" width="1.140625" style="58" customWidth="1"/>
    <col min="6900" max="6900" width="15.5703125" style="58" customWidth="1"/>
    <col min="6901" max="6901" width="7.7109375" style="58" customWidth="1"/>
    <col min="6902" max="6902" width="1.140625" style="58" customWidth="1"/>
    <col min="6903" max="6903" width="7.7109375" style="58" customWidth="1"/>
    <col min="6904" max="6904" width="72.28515625" style="58" customWidth="1"/>
    <col min="6905" max="6905" width="1.140625" style="58" customWidth="1"/>
    <col min="6906" max="6906" width="15.5703125" style="58" customWidth="1"/>
    <col min="6907" max="6907" width="7.7109375" style="58" customWidth="1"/>
    <col min="6908" max="6908" width="1.140625" style="58" customWidth="1"/>
    <col min="6909" max="6909" width="7.7109375" style="58" customWidth="1"/>
    <col min="6910" max="6910" width="72.28515625" style="58" customWidth="1"/>
    <col min="6911" max="6911" width="1.140625" style="58" customWidth="1"/>
    <col min="6912" max="6912" width="15.5703125" style="58" customWidth="1"/>
    <col min="6913" max="6913" width="7.7109375" style="58" customWidth="1"/>
    <col min="6914" max="6914" width="1.140625" style="58" customWidth="1"/>
    <col min="6915" max="6915" width="7.7109375" style="58" customWidth="1"/>
    <col min="6916" max="6916" width="72.28515625" style="58" customWidth="1"/>
    <col min="6917" max="6917" width="1.140625" style="58" customWidth="1"/>
    <col min="6918" max="6918" width="15.5703125" style="58" customWidth="1"/>
    <col min="6919" max="6919" width="7.7109375" style="58" customWidth="1"/>
    <col min="6920" max="6920" width="1.140625" style="58" customWidth="1"/>
    <col min="6921" max="6921" width="7.7109375" style="58" customWidth="1"/>
    <col min="6922" max="6922" width="72.28515625" style="58" customWidth="1"/>
    <col min="6923" max="6923" width="1.140625" style="58" customWidth="1"/>
    <col min="6924" max="6924" width="15.5703125" style="58" customWidth="1"/>
    <col min="6925" max="6925" width="7.7109375" style="58" customWidth="1"/>
    <col min="6926" max="6926" width="1.140625" style="58" customWidth="1"/>
    <col min="6927" max="6927" width="7.7109375" style="58" customWidth="1"/>
    <col min="6928" max="6928" width="72.28515625" style="58" customWidth="1"/>
    <col min="6929" max="6929" width="1.140625" style="58" customWidth="1"/>
    <col min="6930" max="6930" width="15.5703125" style="58" customWidth="1"/>
    <col min="6931" max="6931" width="7.7109375" style="58" customWidth="1"/>
    <col min="6932" max="6932" width="1.140625" style="58" customWidth="1"/>
    <col min="6933" max="6933" width="7.7109375" style="58" customWidth="1"/>
    <col min="6934" max="6934" width="72.28515625" style="58" customWidth="1"/>
    <col min="6935" max="6935" width="1.140625" style="58" customWidth="1"/>
    <col min="6936" max="6936" width="15.5703125" style="58" customWidth="1"/>
    <col min="6937" max="6937" width="7.7109375" style="58" customWidth="1"/>
    <col min="6938" max="6938" width="1.140625" style="58" customWidth="1"/>
    <col min="6939" max="6939" width="7.7109375" style="58" customWidth="1"/>
    <col min="6940" max="6940" width="72.28515625" style="58" customWidth="1"/>
    <col min="6941" max="6941" width="1.140625" style="58" customWidth="1"/>
    <col min="6942" max="6942" width="15.5703125" style="58" customWidth="1"/>
    <col min="6943" max="6943" width="7.7109375" style="58" customWidth="1"/>
    <col min="6944" max="6944" width="1.140625" style="58" customWidth="1"/>
    <col min="6945" max="6945" width="7.7109375" style="58" customWidth="1"/>
    <col min="6946" max="6946" width="72.28515625" style="58" customWidth="1"/>
    <col min="6947" max="6947" width="1.140625" style="58" customWidth="1"/>
    <col min="6948" max="6948" width="15.5703125" style="58" customWidth="1"/>
    <col min="6949" max="6949" width="7.7109375" style="58" customWidth="1"/>
    <col min="6950" max="6950" width="1.140625" style="58" customWidth="1"/>
    <col min="6951" max="6951" width="7.7109375" style="58" customWidth="1"/>
    <col min="6952" max="6952" width="72.28515625" style="58" customWidth="1"/>
    <col min="6953" max="6953" width="1.140625" style="58" customWidth="1"/>
    <col min="6954" max="6954" width="15.5703125" style="58" customWidth="1"/>
    <col min="6955" max="6955" width="7.7109375" style="58" customWidth="1"/>
    <col min="6956" max="6956" width="1.140625" style="58" customWidth="1"/>
    <col min="6957" max="6957" width="7.7109375" style="58" customWidth="1"/>
    <col min="6958" max="6958" width="72.28515625" style="58" customWidth="1"/>
    <col min="6959" max="6959" width="1.140625" style="58" customWidth="1"/>
    <col min="6960" max="6960" width="15.5703125" style="58" customWidth="1"/>
    <col min="6961" max="6961" width="7.7109375" style="58" customWidth="1"/>
    <col min="6962" max="6962" width="1.140625" style="58" customWidth="1"/>
    <col min="6963" max="6963" width="7.7109375" style="58" customWidth="1"/>
    <col min="6964" max="6964" width="72.28515625" style="58" customWidth="1"/>
    <col min="6965" max="6965" width="1.140625" style="58" customWidth="1"/>
    <col min="6966" max="6966" width="42" style="58" customWidth="1"/>
    <col min="6967" max="6967" width="9.140625" style="58" customWidth="1"/>
    <col min="6968" max="7144" width="9.140625" style="58"/>
    <col min="7145" max="7145" width="1.140625" style="58" customWidth="1"/>
    <col min="7146" max="7146" width="29.42578125" style="58" bestFit="1" customWidth="1"/>
    <col min="7147" max="7147" width="82.42578125" style="58" customWidth="1"/>
    <col min="7148" max="7148" width="11" style="58" bestFit="1" customWidth="1"/>
    <col min="7149" max="7149" width="1.140625" style="58" customWidth="1"/>
    <col min="7150" max="7150" width="15.5703125" style="58" customWidth="1"/>
    <col min="7151" max="7151" width="7.7109375" style="58" customWidth="1"/>
    <col min="7152" max="7152" width="1.140625" style="58" customWidth="1"/>
    <col min="7153" max="7153" width="7.7109375" style="58" customWidth="1"/>
    <col min="7154" max="7154" width="72.28515625" style="58" customWidth="1"/>
    <col min="7155" max="7155" width="1.140625" style="58" customWidth="1"/>
    <col min="7156" max="7156" width="15.5703125" style="58" customWidth="1"/>
    <col min="7157" max="7157" width="7.7109375" style="58" customWidth="1"/>
    <col min="7158" max="7158" width="1.140625" style="58" customWidth="1"/>
    <col min="7159" max="7159" width="7.7109375" style="58" customWidth="1"/>
    <col min="7160" max="7160" width="72.28515625" style="58" customWidth="1"/>
    <col min="7161" max="7161" width="1.140625" style="58" customWidth="1"/>
    <col min="7162" max="7162" width="15.5703125" style="58" customWidth="1"/>
    <col min="7163" max="7163" width="7.7109375" style="58" customWidth="1"/>
    <col min="7164" max="7164" width="1.140625" style="58" customWidth="1"/>
    <col min="7165" max="7165" width="7.7109375" style="58" customWidth="1"/>
    <col min="7166" max="7166" width="72.28515625" style="58" customWidth="1"/>
    <col min="7167" max="7167" width="1.140625" style="58" customWidth="1"/>
    <col min="7168" max="7168" width="15.5703125" style="58" customWidth="1"/>
    <col min="7169" max="7169" width="7.7109375" style="58" customWidth="1"/>
    <col min="7170" max="7170" width="1.140625" style="58" customWidth="1"/>
    <col min="7171" max="7171" width="7.7109375" style="58" customWidth="1"/>
    <col min="7172" max="7172" width="72.28515625" style="58" customWidth="1"/>
    <col min="7173" max="7173" width="1.140625" style="58" customWidth="1"/>
    <col min="7174" max="7174" width="15.5703125" style="58" customWidth="1"/>
    <col min="7175" max="7175" width="7.7109375" style="58" customWidth="1"/>
    <col min="7176" max="7176" width="1.140625" style="58" customWidth="1"/>
    <col min="7177" max="7177" width="7.7109375" style="58" customWidth="1"/>
    <col min="7178" max="7178" width="72.28515625" style="58" customWidth="1"/>
    <col min="7179" max="7179" width="1.140625" style="58" customWidth="1"/>
    <col min="7180" max="7180" width="15.5703125" style="58" customWidth="1"/>
    <col min="7181" max="7181" width="7.7109375" style="58" customWidth="1"/>
    <col min="7182" max="7182" width="1.140625" style="58" customWidth="1"/>
    <col min="7183" max="7183" width="7.7109375" style="58" customWidth="1"/>
    <col min="7184" max="7184" width="72.28515625" style="58" customWidth="1"/>
    <col min="7185" max="7185" width="1.140625" style="58" customWidth="1"/>
    <col min="7186" max="7186" width="15.5703125" style="58" customWidth="1"/>
    <col min="7187" max="7187" width="7.7109375" style="58" customWidth="1"/>
    <col min="7188" max="7188" width="1.140625" style="58" customWidth="1"/>
    <col min="7189" max="7189" width="7.7109375" style="58" customWidth="1"/>
    <col min="7190" max="7190" width="72.28515625" style="58" customWidth="1"/>
    <col min="7191" max="7191" width="1.140625" style="58" customWidth="1"/>
    <col min="7192" max="7192" width="15.5703125" style="58" customWidth="1"/>
    <col min="7193" max="7193" width="7.7109375" style="58" customWidth="1"/>
    <col min="7194" max="7194" width="1.140625" style="58" customWidth="1"/>
    <col min="7195" max="7195" width="7.7109375" style="58" customWidth="1"/>
    <col min="7196" max="7196" width="72.28515625" style="58" customWidth="1"/>
    <col min="7197" max="7197" width="1.140625" style="58" customWidth="1"/>
    <col min="7198" max="7198" width="15.5703125" style="58" customWidth="1"/>
    <col min="7199" max="7199" width="7.7109375" style="58" customWidth="1"/>
    <col min="7200" max="7200" width="1.140625" style="58" customWidth="1"/>
    <col min="7201" max="7201" width="7.7109375" style="58" customWidth="1"/>
    <col min="7202" max="7202" width="72.28515625" style="58" customWidth="1"/>
    <col min="7203" max="7203" width="1.140625" style="58" customWidth="1"/>
    <col min="7204" max="7204" width="15.5703125" style="58" customWidth="1"/>
    <col min="7205" max="7205" width="7.7109375" style="58" customWidth="1"/>
    <col min="7206" max="7206" width="1.140625" style="58" customWidth="1"/>
    <col min="7207" max="7207" width="7.7109375" style="58" customWidth="1"/>
    <col min="7208" max="7208" width="72.28515625" style="58" customWidth="1"/>
    <col min="7209" max="7209" width="1.140625" style="58" customWidth="1"/>
    <col min="7210" max="7210" width="15.5703125" style="58" customWidth="1"/>
    <col min="7211" max="7211" width="7.7109375" style="58" customWidth="1"/>
    <col min="7212" max="7212" width="1.140625" style="58" customWidth="1"/>
    <col min="7213" max="7213" width="7.7109375" style="58" customWidth="1"/>
    <col min="7214" max="7214" width="72.28515625" style="58" customWidth="1"/>
    <col min="7215" max="7215" width="1.140625" style="58" customWidth="1"/>
    <col min="7216" max="7216" width="15.5703125" style="58" customWidth="1"/>
    <col min="7217" max="7217" width="7.7109375" style="58" customWidth="1"/>
    <col min="7218" max="7218" width="1.140625" style="58" customWidth="1"/>
    <col min="7219" max="7219" width="7.7109375" style="58" customWidth="1"/>
    <col min="7220" max="7220" width="72.28515625" style="58" customWidth="1"/>
    <col min="7221" max="7221" width="1.140625" style="58" customWidth="1"/>
    <col min="7222" max="7222" width="42" style="58" customWidth="1"/>
    <col min="7223" max="7223" width="9.140625" style="58" customWidth="1"/>
    <col min="7224" max="7400" width="9.140625" style="58"/>
    <col min="7401" max="7401" width="1.140625" style="58" customWidth="1"/>
    <col min="7402" max="7402" width="29.42578125" style="58" bestFit="1" customWidth="1"/>
    <col min="7403" max="7403" width="82.42578125" style="58" customWidth="1"/>
    <col min="7404" max="7404" width="11" style="58" bestFit="1" customWidth="1"/>
    <col min="7405" max="7405" width="1.140625" style="58" customWidth="1"/>
    <col min="7406" max="7406" width="15.5703125" style="58" customWidth="1"/>
    <col min="7407" max="7407" width="7.7109375" style="58" customWidth="1"/>
    <col min="7408" max="7408" width="1.140625" style="58" customWidth="1"/>
    <col min="7409" max="7409" width="7.7109375" style="58" customWidth="1"/>
    <col min="7410" max="7410" width="72.28515625" style="58" customWidth="1"/>
    <col min="7411" max="7411" width="1.140625" style="58" customWidth="1"/>
    <col min="7412" max="7412" width="15.5703125" style="58" customWidth="1"/>
    <col min="7413" max="7413" width="7.7109375" style="58" customWidth="1"/>
    <col min="7414" max="7414" width="1.140625" style="58" customWidth="1"/>
    <col min="7415" max="7415" width="7.7109375" style="58" customWidth="1"/>
    <col min="7416" max="7416" width="72.28515625" style="58" customWidth="1"/>
    <col min="7417" max="7417" width="1.140625" style="58" customWidth="1"/>
    <col min="7418" max="7418" width="15.5703125" style="58" customWidth="1"/>
    <col min="7419" max="7419" width="7.7109375" style="58" customWidth="1"/>
    <col min="7420" max="7420" width="1.140625" style="58" customWidth="1"/>
    <col min="7421" max="7421" width="7.7109375" style="58" customWidth="1"/>
    <col min="7422" max="7422" width="72.28515625" style="58" customWidth="1"/>
    <col min="7423" max="7423" width="1.140625" style="58" customWidth="1"/>
    <col min="7424" max="7424" width="15.5703125" style="58" customWidth="1"/>
    <col min="7425" max="7425" width="7.7109375" style="58" customWidth="1"/>
    <col min="7426" max="7426" width="1.140625" style="58" customWidth="1"/>
    <col min="7427" max="7427" width="7.7109375" style="58" customWidth="1"/>
    <col min="7428" max="7428" width="72.28515625" style="58" customWidth="1"/>
    <col min="7429" max="7429" width="1.140625" style="58" customWidth="1"/>
    <col min="7430" max="7430" width="15.5703125" style="58" customWidth="1"/>
    <col min="7431" max="7431" width="7.7109375" style="58" customWidth="1"/>
    <col min="7432" max="7432" width="1.140625" style="58" customWidth="1"/>
    <col min="7433" max="7433" width="7.7109375" style="58" customWidth="1"/>
    <col min="7434" max="7434" width="72.28515625" style="58" customWidth="1"/>
    <col min="7435" max="7435" width="1.140625" style="58" customWidth="1"/>
    <col min="7436" max="7436" width="15.5703125" style="58" customWidth="1"/>
    <col min="7437" max="7437" width="7.7109375" style="58" customWidth="1"/>
    <col min="7438" max="7438" width="1.140625" style="58" customWidth="1"/>
    <col min="7439" max="7439" width="7.7109375" style="58" customWidth="1"/>
    <col min="7440" max="7440" width="72.28515625" style="58" customWidth="1"/>
    <col min="7441" max="7441" width="1.140625" style="58" customWidth="1"/>
    <col min="7442" max="7442" width="15.5703125" style="58" customWidth="1"/>
    <col min="7443" max="7443" width="7.7109375" style="58" customWidth="1"/>
    <col min="7444" max="7444" width="1.140625" style="58" customWidth="1"/>
    <col min="7445" max="7445" width="7.7109375" style="58" customWidth="1"/>
    <col min="7446" max="7446" width="72.28515625" style="58" customWidth="1"/>
    <col min="7447" max="7447" width="1.140625" style="58" customWidth="1"/>
    <col min="7448" max="7448" width="15.5703125" style="58" customWidth="1"/>
    <col min="7449" max="7449" width="7.7109375" style="58" customWidth="1"/>
    <col min="7450" max="7450" width="1.140625" style="58" customWidth="1"/>
    <col min="7451" max="7451" width="7.7109375" style="58" customWidth="1"/>
    <col min="7452" max="7452" width="72.28515625" style="58" customWidth="1"/>
    <col min="7453" max="7453" width="1.140625" style="58" customWidth="1"/>
    <col min="7454" max="7454" width="15.5703125" style="58" customWidth="1"/>
    <col min="7455" max="7455" width="7.7109375" style="58" customWidth="1"/>
    <col min="7456" max="7456" width="1.140625" style="58" customWidth="1"/>
    <col min="7457" max="7457" width="7.7109375" style="58" customWidth="1"/>
    <col min="7458" max="7458" width="72.28515625" style="58" customWidth="1"/>
    <col min="7459" max="7459" width="1.140625" style="58" customWidth="1"/>
    <col min="7460" max="7460" width="15.5703125" style="58" customWidth="1"/>
    <col min="7461" max="7461" width="7.7109375" style="58" customWidth="1"/>
    <col min="7462" max="7462" width="1.140625" style="58" customWidth="1"/>
    <col min="7463" max="7463" width="7.7109375" style="58" customWidth="1"/>
    <col min="7464" max="7464" width="72.28515625" style="58" customWidth="1"/>
    <col min="7465" max="7465" width="1.140625" style="58" customWidth="1"/>
    <col min="7466" max="7466" width="15.5703125" style="58" customWidth="1"/>
    <col min="7467" max="7467" width="7.7109375" style="58" customWidth="1"/>
    <col min="7468" max="7468" width="1.140625" style="58" customWidth="1"/>
    <col min="7469" max="7469" width="7.7109375" style="58" customWidth="1"/>
    <col min="7470" max="7470" width="72.28515625" style="58" customWidth="1"/>
    <col min="7471" max="7471" width="1.140625" style="58" customWidth="1"/>
    <col min="7472" max="7472" width="15.5703125" style="58" customWidth="1"/>
    <col min="7473" max="7473" width="7.7109375" style="58" customWidth="1"/>
    <col min="7474" max="7474" width="1.140625" style="58" customWidth="1"/>
    <col min="7475" max="7475" width="7.7109375" style="58" customWidth="1"/>
    <col min="7476" max="7476" width="72.28515625" style="58" customWidth="1"/>
    <col min="7477" max="7477" width="1.140625" style="58" customWidth="1"/>
    <col min="7478" max="7478" width="42" style="58" customWidth="1"/>
    <col min="7479" max="7479" width="9.140625" style="58" customWidth="1"/>
    <col min="7480" max="7656" width="9.140625" style="58"/>
    <col min="7657" max="7657" width="1.140625" style="58" customWidth="1"/>
    <col min="7658" max="7658" width="29.42578125" style="58" bestFit="1" customWidth="1"/>
    <col min="7659" max="7659" width="82.42578125" style="58" customWidth="1"/>
    <col min="7660" max="7660" width="11" style="58" bestFit="1" customWidth="1"/>
    <col min="7661" max="7661" width="1.140625" style="58" customWidth="1"/>
    <col min="7662" max="7662" width="15.5703125" style="58" customWidth="1"/>
    <col min="7663" max="7663" width="7.7109375" style="58" customWidth="1"/>
    <col min="7664" max="7664" width="1.140625" style="58" customWidth="1"/>
    <col min="7665" max="7665" width="7.7109375" style="58" customWidth="1"/>
    <col min="7666" max="7666" width="72.28515625" style="58" customWidth="1"/>
    <col min="7667" max="7667" width="1.140625" style="58" customWidth="1"/>
    <col min="7668" max="7668" width="15.5703125" style="58" customWidth="1"/>
    <col min="7669" max="7669" width="7.7109375" style="58" customWidth="1"/>
    <col min="7670" max="7670" width="1.140625" style="58" customWidth="1"/>
    <col min="7671" max="7671" width="7.7109375" style="58" customWidth="1"/>
    <col min="7672" max="7672" width="72.28515625" style="58" customWidth="1"/>
    <col min="7673" max="7673" width="1.140625" style="58" customWidth="1"/>
    <col min="7674" max="7674" width="15.5703125" style="58" customWidth="1"/>
    <col min="7675" max="7675" width="7.7109375" style="58" customWidth="1"/>
    <col min="7676" max="7676" width="1.140625" style="58" customWidth="1"/>
    <col min="7677" max="7677" width="7.7109375" style="58" customWidth="1"/>
    <col min="7678" max="7678" width="72.28515625" style="58" customWidth="1"/>
    <col min="7679" max="7679" width="1.140625" style="58" customWidth="1"/>
    <col min="7680" max="7680" width="15.5703125" style="58" customWidth="1"/>
    <col min="7681" max="7681" width="7.7109375" style="58" customWidth="1"/>
    <col min="7682" max="7682" width="1.140625" style="58" customWidth="1"/>
    <col min="7683" max="7683" width="7.7109375" style="58" customWidth="1"/>
    <col min="7684" max="7684" width="72.28515625" style="58" customWidth="1"/>
    <col min="7685" max="7685" width="1.140625" style="58" customWidth="1"/>
    <col min="7686" max="7686" width="15.5703125" style="58" customWidth="1"/>
    <col min="7687" max="7687" width="7.7109375" style="58" customWidth="1"/>
    <col min="7688" max="7688" width="1.140625" style="58" customWidth="1"/>
    <col min="7689" max="7689" width="7.7109375" style="58" customWidth="1"/>
    <col min="7690" max="7690" width="72.28515625" style="58" customWidth="1"/>
    <col min="7691" max="7691" width="1.140625" style="58" customWidth="1"/>
    <col min="7692" max="7692" width="15.5703125" style="58" customWidth="1"/>
    <col min="7693" max="7693" width="7.7109375" style="58" customWidth="1"/>
    <col min="7694" max="7694" width="1.140625" style="58" customWidth="1"/>
    <col min="7695" max="7695" width="7.7109375" style="58" customWidth="1"/>
    <col min="7696" max="7696" width="72.28515625" style="58" customWidth="1"/>
    <col min="7697" max="7697" width="1.140625" style="58" customWidth="1"/>
    <col min="7698" max="7698" width="15.5703125" style="58" customWidth="1"/>
    <col min="7699" max="7699" width="7.7109375" style="58" customWidth="1"/>
    <col min="7700" max="7700" width="1.140625" style="58" customWidth="1"/>
    <col min="7701" max="7701" width="7.7109375" style="58" customWidth="1"/>
    <col min="7702" max="7702" width="72.28515625" style="58" customWidth="1"/>
    <col min="7703" max="7703" width="1.140625" style="58" customWidth="1"/>
    <col min="7704" max="7704" width="15.5703125" style="58" customWidth="1"/>
    <col min="7705" max="7705" width="7.7109375" style="58" customWidth="1"/>
    <col min="7706" max="7706" width="1.140625" style="58" customWidth="1"/>
    <col min="7707" max="7707" width="7.7109375" style="58" customWidth="1"/>
    <col min="7708" max="7708" width="72.28515625" style="58" customWidth="1"/>
    <col min="7709" max="7709" width="1.140625" style="58" customWidth="1"/>
    <col min="7710" max="7710" width="15.5703125" style="58" customWidth="1"/>
    <col min="7711" max="7711" width="7.7109375" style="58" customWidth="1"/>
    <col min="7712" max="7712" width="1.140625" style="58" customWidth="1"/>
    <col min="7713" max="7713" width="7.7109375" style="58" customWidth="1"/>
    <col min="7714" max="7714" width="72.28515625" style="58" customWidth="1"/>
    <col min="7715" max="7715" width="1.140625" style="58" customWidth="1"/>
    <col min="7716" max="7716" width="15.5703125" style="58" customWidth="1"/>
    <col min="7717" max="7717" width="7.7109375" style="58" customWidth="1"/>
    <col min="7718" max="7718" width="1.140625" style="58" customWidth="1"/>
    <col min="7719" max="7719" width="7.7109375" style="58" customWidth="1"/>
    <col min="7720" max="7720" width="72.28515625" style="58" customWidth="1"/>
    <col min="7721" max="7721" width="1.140625" style="58" customWidth="1"/>
    <col min="7722" max="7722" width="15.5703125" style="58" customWidth="1"/>
    <col min="7723" max="7723" width="7.7109375" style="58" customWidth="1"/>
    <col min="7724" max="7724" width="1.140625" style="58" customWidth="1"/>
    <col min="7725" max="7725" width="7.7109375" style="58" customWidth="1"/>
    <col min="7726" max="7726" width="72.28515625" style="58" customWidth="1"/>
    <col min="7727" max="7727" width="1.140625" style="58" customWidth="1"/>
    <col min="7728" max="7728" width="15.5703125" style="58" customWidth="1"/>
    <col min="7729" max="7729" width="7.7109375" style="58" customWidth="1"/>
    <col min="7730" max="7730" width="1.140625" style="58" customWidth="1"/>
    <col min="7731" max="7731" width="7.7109375" style="58" customWidth="1"/>
    <col min="7732" max="7732" width="72.28515625" style="58" customWidth="1"/>
    <col min="7733" max="7733" width="1.140625" style="58" customWidth="1"/>
    <col min="7734" max="7734" width="42" style="58" customWidth="1"/>
    <col min="7735" max="7735" width="9.140625" style="58" customWidth="1"/>
    <col min="7736" max="7912" width="9.140625" style="58"/>
    <col min="7913" max="7913" width="1.140625" style="58" customWidth="1"/>
    <col min="7914" max="7914" width="29.42578125" style="58" bestFit="1" customWidth="1"/>
    <col min="7915" max="7915" width="82.42578125" style="58" customWidth="1"/>
    <col min="7916" max="7916" width="11" style="58" bestFit="1" customWidth="1"/>
    <col min="7917" max="7917" width="1.140625" style="58" customWidth="1"/>
    <col min="7918" max="7918" width="15.5703125" style="58" customWidth="1"/>
    <col min="7919" max="7919" width="7.7109375" style="58" customWidth="1"/>
    <col min="7920" max="7920" width="1.140625" style="58" customWidth="1"/>
    <col min="7921" max="7921" width="7.7109375" style="58" customWidth="1"/>
    <col min="7922" max="7922" width="72.28515625" style="58" customWidth="1"/>
    <col min="7923" max="7923" width="1.140625" style="58" customWidth="1"/>
    <col min="7924" max="7924" width="15.5703125" style="58" customWidth="1"/>
    <col min="7925" max="7925" width="7.7109375" style="58" customWidth="1"/>
    <col min="7926" max="7926" width="1.140625" style="58" customWidth="1"/>
    <col min="7927" max="7927" width="7.7109375" style="58" customWidth="1"/>
    <col min="7928" max="7928" width="72.28515625" style="58" customWidth="1"/>
    <col min="7929" max="7929" width="1.140625" style="58" customWidth="1"/>
    <col min="7930" max="7930" width="15.5703125" style="58" customWidth="1"/>
    <col min="7931" max="7931" width="7.7109375" style="58" customWidth="1"/>
    <col min="7932" max="7932" width="1.140625" style="58" customWidth="1"/>
    <col min="7933" max="7933" width="7.7109375" style="58" customWidth="1"/>
    <col min="7934" max="7934" width="72.28515625" style="58" customWidth="1"/>
    <col min="7935" max="7935" width="1.140625" style="58" customWidth="1"/>
    <col min="7936" max="7936" width="15.5703125" style="58" customWidth="1"/>
    <col min="7937" max="7937" width="7.7109375" style="58" customWidth="1"/>
    <col min="7938" max="7938" width="1.140625" style="58" customWidth="1"/>
    <col min="7939" max="7939" width="7.7109375" style="58" customWidth="1"/>
    <col min="7940" max="7940" width="72.28515625" style="58" customWidth="1"/>
    <col min="7941" max="7941" width="1.140625" style="58" customWidth="1"/>
    <col min="7942" max="7942" width="15.5703125" style="58" customWidth="1"/>
    <col min="7943" max="7943" width="7.7109375" style="58" customWidth="1"/>
    <col min="7944" max="7944" width="1.140625" style="58" customWidth="1"/>
    <col min="7945" max="7945" width="7.7109375" style="58" customWidth="1"/>
    <col min="7946" max="7946" width="72.28515625" style="58" customWidth="1"/>
    <col min="7947" max="7947" width="1.140625" style="58" customWidth="1"/>
    <col min="7948" max="7948" width="15.5703125" style="58" customWidth="1"/>
    <col min="7949" max="7949" width="7.7109375" style="58" customWidth="1"/>
    <col min="7950" max="7950" width="1.140625" style="58" customWidth="1"/>
    <col min="7951" max="7951" width="7.7109375" style="58" customWidth="1"/>
    <col min="7952" max="7952" width="72.28515625" style="58" customWidth="1"/>
    <col min="7953" max="7953" width="1.140625" style="58" customWidth="1"/>
    <col min="7954" max="7954" width="15.5703125" style="58" customWidth="1"/>
    <col min="7955" max="7955" width="7.7109375" style="58" customWidth="1"/>
    <col min="7956" max="7956" width="1.140625" style="58" customWidth="1"/>
    <col min="7957" max="7957" width="7.7109375" style="58" customWidth="1"/>
    <col min="7958" max="7958" width="72.28515625" style="58" customWidth="1"/>
    <col min="7959" max="7959" width="1.140625" style="58" customWidth="1"/>
    <col min="7960" max="7960" width="15.5703125" style="58" customWidth="1"/>
    <col min="7961" max="7961" width="7.7109375" style="58" customWidth="1"/>
    <col min="7962" max="7962" width="1.140625" style="58" customWidth="1"/>
    <col min="7963" max="7963" width="7.7109375" style="58" customWidth="1"/>
    <col min="7964" max="7964" width="72.28515625" style="58" customWidth="1"/>
    <col min="7965" max="7965" width="1.140625" style="58" customWidth="1"/>
    <col min="7966" max="7966" width="15.5703125" style="58" customWidth="1"/>
    <col min="7967" max="7967" width="7.7109375" style="58" customWidth="1"/>
    <col min="7968" max="7968" width="1.140625" style="58" customWidth="1"/>
    <col min="7969" max="7969" width="7.7109375" style="58" customWidth="1"/>
    <col min="7970" max="7970" width="72.28515625" style="58" customWidth="1"/>
    <col min="7971" max="7971" width="1.140625" style="58" customWidth="1"/>
    <col min="7972" max="7972" width="15.5703125" style="58" customWidth="1"/>
    <col min="7973" max="7973" width="7.7109375" style="58" customWidth="1"/>
    <col min="7974" max="7974" width="1.140625" style="58" customWidth="1"/>
    <col min="7975" max="7975" width="7.7109375" style="58" customWidth="1"/>
    <col min="7976" max="7976" width="72.28515625" style="58" customWidth="1"/>
    <col min="7977" max="7977" width="1.140625" style="58" customWidth="1"/>
    <col min="7978" max="7978" width="15.5703125" style="58" customWidth="1"/>
    <col min="7979" max="7979" width="7.7109375" style="58" customWidth="1"/>
    <col min="7980" max="7980" width="1.140625" style="58" customWidth="1"/>
    <col min="7981" max="7981" width="7.7109375" style="58" customWidth="1"/>
    <col min="7982" max="7982" width="72.28515625" style="58" customWidth="1"/>
    <col min="7983" max="7983" width="1.140625" style="58" customWidth="1"/>
    <col min="7984" max="7984" width="15.5703125" style="58" customWidth="1"/>
    <col min="7985" max="7985" width="7.7109375" style="58" customWidth="1"/>
    <col min="7986" max="7986" width="1.140625" style="58" customWidth="1"/>
    <col min="7987" max="7987" width="7.7109375" style="58" customWidth="1"/>
    <col min="7988" max="7988" width="72.28515625" style="58" customWidth="1"/>
    <col min="7989" max="7989" width="1.140625" style="58" customWidth="1"/>
    <col min="7990" max="7990" width="42" style="58" customWidth="1"/>
    <col min="7991" max="7991" width="9.140625" style="58" customWidth="1"/>
    <col min="7992" max="8168" width="9.140625" style="58"/>
    <col min="8169" max="8169" width="1.140625" style="58" customWidth="1"/>
    <col min="8170" max="8170" width="29.42578125" style="58" bestFit="1" customWidth="1"/>
    <col min="8171" max="8171" width="82.42578125" style="58" customWidth="1"/>
    <col min="8172" max="8172" width="11" style="58" bestFit="1" customWidth="1"/>
    <col min="8173" max="8173" width="1.140625" style="58" customWidth="1"/>
    <col min="8174" max="8174" width="15.5703125" style="58" customWidth="1"/>
    <col min="8175" max="8175" width="7.7109375" style="58" customWidth="1"/>
    <col min="8176" max="8176" width="1.140625" style="58" customWidth="1"/>
    <col min="8177" max="8177" width="7.7109375" style="58" customWidth="1"/>
    <col min="8178" max="8178" width="72.28515625" style="58" customWidth="1"/>
    <col min="8179" max="8179" width="1.140625" style="58" customWidth="1"/>
    <col min="8180" max="8180" width="15.5703125" style="58" customWidth="1"/>
    <col min="8181" max="8181" width="7.7109375" style="58" customWidth="1"/>
    <col min="8182" max="8182" width="1.140625" style="58" customWidth="1"/>
    <col min="8183" max="8183" width="7.7109375" style="58" customWidth="1"/>
    <col min="8184" max="8184" width="72.28515625" style="58" customWidth="1"/>
    <col min="8185" max="8185" width="1.140625" style="58" customWidth="1"/>
    <col min="8186" max="8186" width="15.5703125" style="58" customWidth="1"/>
    <col min="8187" max="8187" width="7.7109375" style="58" customWidth="1"/>
    <col min="8188" max="8188" width="1.140625" style="58" customWidth="1"/>
    <col min="8189" max="8189" width="7.7109375" style="58" customWidth="1"/>
    <col min="8190" max="8190" width="72.28515625" style="58" customWidth="1"/>
    <col min="8191" max="8191" width="1.140625" style="58" customWidth="1"/>
    <col min="8192" max="8192" width="15.5703125" style="58" customWidth="1"/>
    <col min="8193" max="8193" width="7.7109375" style="58" customWidth="1"/>
    <col min="8194" max="8194" width="1.140625" style="58" customWidth="1"/>
    <col min="8195" max="8195" width="7.7109375" style="58" customWidth="1"/>
    <col min="8196" max="8196" width="72.28515625" style="58" customWidth="1"/>
    <col min="8197" max="8197" width="1.140625" style="58" customWidth="1"/>
    <col min="8198" max="8198" width="15.5703125" style="58" customWidth="1"/>
    <col min="8199" max="8199" width="7.7109375" style="58" customWidth="1"/>
    <col min="8200" max="8200" width="1.140625" style="58" customWidth="1"/>
    <col min="8201" max="8201" width="7.7109375" style="58" customWidth="1"/>
    <col min="8202" max="8202" width="72.28515625" style="58" customWidth="1"/>
    <col min="8203" max="8203" width="1.140625" style="58" customWidth="1"/>
    <col min="8204" max="8204" width="15.5703125" style="58" customWidth="1"/>
    <col min="8205" max="8205" width="7.7109375" style="58" customWidth="1"/>
    <col min="8206" max="8206" width="1.140625" style="58" customWidth="1"/>
    <col min="8207" max="8207" width="7.7109375" style="58" customWidth="1"/>
    <col min="8208" max="8208" width="72.28515625" style="58" customWidth="1"/>
    <col min="8209" max="8209" width="1.140625" style="58" customWidth="1"/>
    <col min="8210" max="8210" width="15.5703125" style="58" customWidth="1"/>
    <col min="8211" max="8211" width="7.7109375" style="58" customWidth="1"/>
    <col min="8212" max="8212" width="1.140625" style="58" customWidth="1"/>
    <col min="8213" max="8213" width="7.7109375" style="58" customWidth="1"/>
    <col min="8214" max="8214" width="72.28515625" style="58" customWidth="1"/>
    <col min="8215" max="8215" width="1.140625" style="58" customWidth="1"/>
    <col min="8216" max="8216" width="15.5703125" style="58" customWidth="1"/>
    <col min="8217" max="8217" width="7.7109375" style="58" customWidth="1"/>
    <col min="8218" max="8218" width="1.140625" style="58" customWidth="1"/>
    <col min="8219" max="8219" width="7.7109375" style="58" customWidth="1"/>
    <col min="8220" max="8220" width="72.28515625" style="58" customWidth="1"/>
    <col min="8221" max="8221" width="1.140625" style="58" customWidth="1"/>
    <col min="8222" max="8222" width="15.5703125" style="58" customWidth="1"/>
    <col min="8223" max="8223" width="7.7109375" style="58" customWidth="1"/>
    <col min="8224" max="8224" width="1.140625" style="58" customWidth="1"/>
    <col min="8225" max="8225" width="7.7109375" style="58" customWidth="1"/>
    <col min="8226" max="8226" width="72.28515625" style="58" customWidth="1"/>
    <col min="8227" max="8227" width="1.140625" style="58" customWidth="1"/>
    <col min="8228" max="8228" width="15.5703125" style="58" customWidth="1"/>
    <col min="8229" max="8229" width="7.7109375" style="58" customWidth="1"/>
    <col min="8230" max="8230" width="1.140625" style="58" customWidth="1"/>
    <col min="8231" max="8231" width="7.7109375" style="58" customWidth="1"/>
    <col min="8232" max="8232" width="72.28515625" style="58" customWidth="1"/>
    <col min="8233" max="8233" width="1.140625" style="58" customWidth="1"/>
    <col min="8234" max="8234" width="15.5703125" style="58" customWidth="1"/>
    <col min="8235" max="8235" width="7.7109375" style="58" customWidth="1"/>
    <col min="8236" max="8236" width="1.140625" style="58" customWidth="1"/>
    <col min="8237" max="8237" width="7.7109375" style="58" customWidth="1"/>
    <col min="8238" max="8238" width="72.28515625" style="58" customWidth="1"/>
    <col min="8239" max="8239" width="1.140625" style="58" customWidth="1"/>
    <col min="8240" max="8240" width="15.5703125" style="58" customWidth="1"/>
    <col min="8241" max="8241" width="7.7109375" style="58" customWidth="1"/>
    <col min="8242" max="8242" width="1.140625" style="58" customWidth="1"/>
    <col min="8243" max="8243" width="7.7109375" style="58" customWidth="1"/>
    <col min="8244" max="8244" width="72.28515625" style="58" customWidth="1"/>
    <col min="8245" max="8245" width="1.140625" style="58" customWidth="1"/>
    <col min="8246" max="8246" width="42" style="58" customWidth="1"/>
    <col min="8247" max="8247" width="9.140625" style="58" customWidth="1"/>
    <col min="8248" max="8424" width="9.140625" style="58"/>
    <col min="8425" max="8425" width="1.140625" style="58" customWidth="1"/>
    <col min="8426" max="8426" width="29.42578125" style="58" bestFit="1" customWidth="1"/>
    <col min="8427" max="8427" width="82.42578125" style="58" customWidth="1"/>
    <col min="8428" max="8428" width="11" style="58" bestFit="1" customWidth="1"/>
    <col min="8429" max="8429" width="1.140625" style="58" customWidth="1"/>
    <col min="8430" max="8430" width="15.5703125" style="58" customWidth="1"/>
    <col min="8431" max="8431" width="7.7109375" style="58" customWidth="1"/>
    <col min="8432" max="8432" width="1.140625" style="58" customWidth="1"/>
    <col min="8433" max="8433" width="7.7109375" style="58" customWidth="1"/>
    <col min="8434" max="8434" width="72.28515625" style="58" customWidth="1"/>
    <col min="8435" max="8435" width="1.140625" style="58" customWidth="1"/>
    <col min="8436" max="8436" width="15.5703125" style="58" customWidth="1"/>
    <col min="8437" max="8437" width="7.7109375" style="58" customWidth="1"/>
    <col min="8438" max="8438" width="1.140625" style="58" customWidth="1"/>
    <col min="8439" max="8439" width="7.7109375" style="58" customWidth="1"/>
    <col min="8440" max="8440" width="72.28515625" style="58" customWidth="1"/>
    <col min="8441" max="8441" width="1.140625" style="58" customWidth="1"/>
    <col min="8442" max="8442" width="15.5703125" style="58" customWidth="1"/>
    <col min="8443" max="8443" width="7.7109375" style="58" customWidth="1"/>
    <col min="8444" max="8444" width="1.140625" style="58" customWidth="1"/>
    <col min="8445" max="8445" width="7.7109375" style="58" customWidth="1"/>
    <col min="8446" max="8446" width="72.28515625" style="58" customWidth="1"/>
    <col min="8447" max="8447" width="1.140625" style="58" customWidth="1"/>
    <col min="8448" max="8448" width="15.5703125" style="58" customWidth="1"/>
    <col min="8449" max="8449" width="7.7109375" style="58" customWidth="1"/>
    <col min="8450" max="8450" width="1.140625" style="58" customWidth="1"/>
    <col min="8451" max="8451" width="7.7109375" style="58" customWidth="1"/>
    <col min="8452" max="8452" width="72.28515625" style="58" customWidth="1"/>
    <col min="8453" max="8453" width="1.140625" style="58" customWidth="1"/>
    <col min="8454" max="8454" width="15.5703125" style="58" customWidth="1"/>
    <col min="8455" max="8455" width="7.7109375" style="58" customWidth="1"/>
    <col min="8456" max="8456" width="1.140625" style="58" customWidth="1"/>
    <col min="8457" max="8457" width="7.7109375" style="58" customWidth="1"/>
    <col min="8458" max="8458" width="72.28515625" style="58" customWidth="1"/>
    <col min="8459" max="8459" width="1.140625" style="58" customWidth="1"/>
    <col min="8460" max="8460" width="15.5703125" style="58" customWidth="1"/>
    <col min="8461" max="8461" width="7.7109375" style="58" customWidth="1"/>
    <col min="8462" max="8462" width="1.140625" style="58" customWidth="1"/>
    <col min="8463" max="8463" width="7.7109375" style="58" customWidth="1"/>
    <col min="8464" max="8464" width="72.28515625" style="58" customWidth="1"/>
    <col min="8465" max="8465" width="1.140625" style="58" customWidth="1"/>
    <col min="8466" max="8466" width="15.5703125" style="58" customWidth="1"/>
    <col min="8467" max="8467" width="7.7109375" style="58" customWidth="1"/>
    <col min="8468" max="8468" width="1.140625" style="58" customWidth="1"/>
    <col min="8469" max="8469" width="7.7109375" style="58" customWidth="1"/>
    <col min="8470" max="8470" width="72.28515625" style="58" customWidth="1"/>
    <col min="8471" max="8471" width="1.140625" style="58" customWidth="1"/>
    <col min="8472" max="8472" width="15.5703125" style="58" customWidth="1"/>
    <col min="8473" max="8473" width="7.7109375" style="58" customWidth="1"/>
    <col min="8474" max="8474" width="1.140625" style="58" customWidth="1"/>
    <col min="8475" max="8475" width="7.7109375" style="58" customWidth="1"/>
    <col min="8476" max="8476" width="72.28515625" style="58" customWidth="1"/>
    <col min="8477" max="8477" width="1.140625" style="58" customWidth="1"/>
    <col min="8478" max="8478" width="15.5703125" style="58" customWidth="1"/>
    <col min="8479" max="8479" width="7.7109375" style="58" customWidth="1"/>
    <col min="8480" max="8480" width="1.140625" style="58" customWidth="1"/>
    <col min="8481" max="8481" width="7.7109375" style="58" customWidth="1"/>
    <col min="8482" max="8482" width="72.28515625" style="58" customWidth="1"/>
    <col min="8483" max="8483" width="1.140625" style="58" customWidth="1"/>
    <col min="8484" max="8484" width="15.5703125" style="58" customWidth="1"/>
    <col min="8485" max="8485" width="7.7109375" style="58" customWidth="1"/>
    <col min="8486" max="8486" width="1.140625" style="58" customWidth="1"/>
    <col min="8487" max="8487" width="7.7109375" style="58" customWidth="1"/>
    <col min="8488" max="8488" width="72.28515625" style="58" customWidth="1"/>
    <col min="8489" max="8489" width="1.140625" style="58" customWidth="1"/>
    <col min="8490" max="8490" width="15.5703125" style="58" customWidth="1"/>
    <col min="8491" max="8491" width="7.7109375" style="58" customWidth="1"/>
    <col min="8492" max="8492" width="1.140625" style="58" customWidth="1"/>
    <col min="8493" max="8493" width="7.7109375" style="58" customWidth="1"/>
    <col min="8494" max="8494" width="72.28515625" style="58" customWidth="1"/>
    <col min="8495" max="8495" width="1.140625" style="58" customWidth="1"/>
    <col min="8496" max="8496" width="15.5703125" style="58" customWidth="1"/>
    <col min="8497" max="8497" width="7.7109375" style="58" customWidth="1"/>
    <col min="8498" max="8498" width="1.140625" style="58" customWidth="1"/>
    <col min="8499" max="8499" width="7.7109375" style="58" customWidth="1"/>
    <col min="8500" max="8500" width="72.28515625" style="58" customWidth="1"/>
    <col min="8501" max="8501" width="1.140625" style="58" customWidth="1"/>
    <col min="8502" max="8502" width="42" style="58" customWidth="1"/>
    <col min="8503" max="8503" width="9.140625" style="58" customWidth="1"/>
    <col min="8504" max="8680" width="9.140625" style="58"/>
    <col min="8681" max="8681" width="1.140625" style="58" customWidth="1"/>
    <col min="8682" max="8682" width="29.42578125" style="58" bestFit="1" customWidth="1"/>
    <col min="8683" max="8683" width="82.42578125" style="58" customWidth="1"/>
    <col min="8684" max="8684" width="11" style="58" bestFit="1" customWidth="1"/>
    <col min="8685" max="8685" width="1.140625" style="58" customWidth="1"/>
    <col min="8686" max="8686" width="15.5703125" style="58" customWidth="1"/>
    <col min="8687" max="8687" width="7.7109375" style="58" customWidth="1"/>
    <col min="8688" max="8688" width="1.140625" style="58" customWidth="1"/>
    <col min="8689" max="8689" width="7.7109375" style="58" customWidth="1"/>
    <col min="8690" max="8690" width="72.28515625" style="58" customWidth="1"/>
    <col min="8691" max="8691" width="1.140625" style="58" customWidth="1"/>
    <col min="8692" max="8692" width="15.5703125" style="58" customWidth="1"/>
    <col min="8693" max="8693" width="7.7109375" style="58" customWidth="1"/>
    <col min="8694" max="8694" width="1.140625" style="58" customWidth="1"/>
    <col min="8695" max="8695" width="7.7109375" style="58" customWidth="1"/>
    <col min="8696" max="8696" width="72.28515625" style="58" customWidth="1"/>
    <col min="8697" max="8697" width="1.140625" style="58" customWidth="1"/>
    <col min="8698" max="8698" width="15.5703125" style="58" customWidth="1"/>
    <col min="8699" max="8699" width="7.7109375" style="58" customWidth="1"/>
    <col min="8700" max="8700" width="1.140625" style="58" customWidth="1"/>
    <col min="8701" max="8701" width="7.7109375" style="58" customWidth="1"/>
    <col min="8702" max="8702" width="72.28515625" style="58" customWidth="1"/>
    <col min="8703" max="8703" width="1.140625" style="58" customWidth="1"/>
    <col min="8704" max="8704" width="15.5703125" style="58" customWidth="1"/>
    <col min="8705" max="8705" width="7.7109375" style="58" customWidth="1"/>
    <col min="8706" max="8706" width="1.140625" style="58" customWidth="1"/>
    <col min="8707" max="8707" width="7.7109375" style="58" customWidth="1"/>
    <col min="8708" max="8708" width="72.28515625" style="58" customWidth="1"/>
    <col min="8709" max="8709" width="1.140625" style="58" customWidth="1"/>
    <col min="8710" max="8710" width="15.5703125" style="58" customWidth="1"/>
    <col min="8711" max="8711" width="7.7109375" style="58" customWidth="1"/>
    <col min="8712" max="8712" width="1.140625" style="58" customWidth="1"/>
    <col min="8713" max="8713" width="7.7109375" style="58" customWidth="1"/>
    <col min="8714" max="8714" width="72.28515625" style="58" customWidth="1"/>
    <col min="8715" max="8715" width="1.140625" style="58" customWidth="1"/>
    <col min="8716" max="8716" width="15.5703125" style="58" customWidth="1"/>
    <col min="8717" max="8717" width="7.7109375" style="58" customWidth="1"/>
    <col min="8718" max="8718" width="1.140625" style="58" customWidth="1"/>
    <col min="8719" max="8719" width="7.7109375" style="58" customWidth="1"/>
    <col min="8720" max="8720" width="72.28515625" style="58" customWidth="1"/>
    <col min="8721" max="8721" width="1.140625" style="58" customWidth="1"/>
    <col min="8722" max="8722" width="15.5703125" style="58" customWidth="1"/>
    <col min="8723" max="8723" width="7.7109375" style="58" customWidth="1"/>
    <col min="8724" max="8724" width="1.140625" style="58" customWidth="1"/>
    <col min="8725" max="8725" width="7.7109375" style="58" customWidth="1"/>
    <col min="8726" max="8726" width="72.28515625" style="58" customWidth="1"/>
    <col min="8727" max="8727" width="1.140625" style="58" customWidth="1"/>
    <col min="8728" max="8728" width="15.5703125" style="58" customWidth="1"/>
    <col min="8729" max="8729" width="7.7109375" style="58" customWidth="1"/>
    <col min="8730" max="8730" width="1.140625" style="58" customWidth="1"/>
    <col min="8731" max="8731" width="7.7109375" style="58" customWidth="1"/>
    <col min="8732" max="8732" width="72.28515625" style="58" customWidth="1"/>
    <col min="8733" max="8733" width="1.140625" style="58" customWidth="1"/>
    <col min="8734" max="8734" width="15.5703125" style="58" customWidth="1"/>
    <col min="8735" max="8735" width="7.7109375" style="58" customWidth="1"/>
    <col min="8736" max="8736" width="1.140625" style="58" customWidth="1"/>
    <col min="8737" max="8737" width="7.7109375" style="58" customWidth="1"/>
    <col min="8738" max="8738" width="72.28515625" style="58" customWidth="1"/>
    <col min="8739" max="8739" width="1.140625" style="58" customWidth="1"/>
    <col min="8740" max="8740" width="15.5703125" style="58" customWidth="1"/>
    <col min="8741" max="8741" width="7.7109375" style="58" customWidth="1"/>
    <col min="8742" max="8742" width="1.140625" style="58" customWidth="1"/>
    <col min="8743" max="8743" width="7.7109375" style="58" customWidth="1"/>
    <col min="8744" max="8744" width="72.28515625" style="58" customWidth="1"/>
    <col min="8745" max="8745" width="1.140625" style="58" customWidth="1"/>
    <col min="8746" max="8746" width="15.5703125" style="58" customWidth="1"/>
    <col min="8747" max="8747" width="7.7109375" style="58" customWidth="1"/>
    <col min="8748" max="8748" width="1.140625" style="58" customWidth="1"/>
    <col min="8749" max="8749" width="7.7109375" style="58" customWidth="1"/>
    <col min="8750" max="8750" width="72.28515625" style="58" customWidth="1"/>
    <col min="8751" max="8751" width="1.140625" style="58" customWidth="1"/>
    <col min="8752" max="8752" width="15.5703125" style="58" customWidth="1"/>
    <col min="8753" max="8753" width="7.7109375" style="58" customWidth="1"/>
    <col min="8754" max="8754" width="1.140625" style="58" customWidth="1"/>
    <col min="8755" max="8755" width="7.7109375" style="58" customWidth="1"/>
    <col min="8756" max="8756" width="72.28515625" style="58" customWidth="1"/>
    <col min="8757" max="8757" width="1.140625" style="58" customWidth="1"/>
    <col min="8758" max="8758" width="42" style="58" customWidth="1"/>
    <col min="8759" max="8759" width="9.140625" style="58" customWidth="1"/>
    <col min="8760" max="8936" width="9.140625" style="58"/>
    <col min="8937" max="8937" width="1.140625" style="58" customWidth="1"/>
    <col min="8938" max="8938" width="29.42578125" style="58" bestFit="1" customWidth="1"/>
    <col min="8939" max="8939" width="82.42578125" style="58" customWidth="1"/>
    <col min="8940" max="8940" width="11" style="58" bestFit="1" customWidth="1"/>
    <col min="8941" max="8941" width="1.140625" style="58" customWidth="1"/>
    <col min="8942" max="8942" width="15.5703125" style="58" customWidth="1"/>
    <col min="8943" max="8943" width="7.7109375" style="58" customWidth="1"/>
    <col min="8944" max="8944" width="1.140625" style="58" customWidth="1"/>
    <col min="8945" max="8945" width="7.7109375" style="58" customWidth="1"/>
    <col min="8946" max="8946" width="72.28515625" style="58" customWidth="1"/>
    <col min="8947" max="8947" width="1.140625" style="58" customWidth="1"/>
    <col min="8948" max="8948" width="15.5703125" style="58" customWidth="1"/>
    <col min="8949" max="8949" width="7.7109375" style="58" customWidth="1"/>
    <col min="8950" max="8950" width="1.140625" style="58" customWidth="1"/>
    <col min="8951" max="8951" width="7.7109375" style="58" customWidth="1"/>
    <col min="8952" max="8952" width="72.28515625" style="58" customWidth="1"/>
    <col min="8953" max="8953" width="1.140625" style="58" customWidth="1"/>
    <col min="8954" max="8954" width="15.5703125" style="58" customWidth="1"/>
    <col min="8955" max="8955" width="7.7109375" style="58" customWidth="1"/>
    <col min="8956" max="8956" width="1.140625" style="58" customWidth="1"/>
    <col min="8957" max="8957" width="7.7109375" style="58" customWidth="1"/>
    <col min="8958" max="8958" width="72.28515625" style="58" customWidth="1"/>
    <col min="8959" max="8959" width="1.140625" style="58" customWidth="1"/>
    <col min="8960" max="8960" width="15.5703125" style="58" customWidth="1"/>
    <col min="8961" max="8961" width="7.7109375" style="58" customWidth="1"/>
    <col min="8962" max="8962" width="1.140625" style="58" customWidth="1"/>
    <col min="8963" max="8963" width="7.7109375" style="58" customWidth="1"/>
    <col min="8964" max="8964" width="72.28515625" style="58" customWidth="1"/>
    <col min="8965" max="8965" width="1.140625" style="58" customWidth="1"/>
    <col min="8966" max="8966" width="15.5703125" style="58" customWidth="1"/>
    <col min="8967" max="8967" width="7.7109375" style="58" customWidth="1"/>
    <col min="8968" max="8968" width="1.140625" style="58" customWidth="1"/>
    <col min="8969" max="8969" width="7.7109375" style="58" customWidth="1"/>
    <col min="8970" max="8970" width="72.28515625" style="58" customWidth="1"/>
    <col min="8971" max="8971" width="1.140625" style="58" customWidth="1"/>
    <col min="8972" max="8972" width="15.5703125" style="58" customWidth="1"/>
    <col min="8973" max="8973" width="7.7109375" style="58" customWidth="1"/>
    <col min="8974" max="8974" width="1.140625" style="58" customWidth="1"/>
    <col min="8975" max="8975" width="7.7109375" style="58" customWidth="1"/>
    <col min="8976" max="8976" width="72.28515625" style="58" customWidth="1"/>
    <col min="8977" max="8977" width="1.140625" style="58" customWidth="1"/>
    <col min="8978" max="8978" width="15.5703125" style="58" customWidth="1"/>
    <col min="8979" max="8979" width="7.7109375" style="58" customWidth="1"/>
    <col min="8980" max="8980" width="1.140625" style="58" customWidth="1"/>
    <col min="8981" max="8981" width="7.7109375" style="58" customWidth="1"/>
    <col min="8982" max="8982" width="72.28515625" style="58" customWidth="1"/>
    <col min="8983" max="8983" width="1.140625" style="58" customWidth="1"/>
    <col min="8984" max="8984" width="15.5703125" style="58" customWidth="1"/>
    <col min="8985" max="8985" width="7.7109375" style="58" customWidth="1"/>
    <col min="8986" max="8986" width="1.140625" style="58" customWidth="1"/>
    <col min="8987" max="8987" width="7.7109375" style="58" customWidth="1"/>
    <col min="8988" max="8988" width="72.28515625" style="58" customWidth="1"/>
    <col min="8989" max="8989" width="1.140625" style="58" customWidth="1"/>
    <col min="8990" max="8990" width="15.5703125" style="58" customWidth="1"/>
    <col min="8991" max="8991" width="7.7109375" style="58" customWidth="1"/>
    <col min="8992" max="8992" width="1.140625" style="58" customWidth="1"/>
    <col min="8993" max="8993" width="7.7109375" style="58" customWidth="1"/>
    <col min="8994" max="8994" width="72.28515625" style="58" customWidth="1"/>
    <col min="8995" max="8995" width="1.140625" style="58" customWidth="1"/>
    <col min="8996" max="8996" width="15.5703125" style="58" customWidth="1"/>
    <col min="8997" max="8997" width="7.7109375" style="58" customWidth="1"/>
    <col min="8998" max="8998" width="1.140625" style="58" customWidth="1"/>
    <col min="8999" max="8999" width="7.7109375" style="58" customWidth="1"/>
    <col min="9000" max="9000" width="72.28515625" style="58" customWidth="1"/>
    <col min="9001" max="9001" width="1.140625" style="58" customWidth="1"/>
    <col min="9002" max="9002" width="15.5703125" style="58" customWidth="1"/>
    <col min="9003" max="9003" width="7.7109375" style="58" customWidth="1"/>
    <col min="9004" max="9004" width="1.140625" style="58" customWidth="1"/>
    <col min="9005" max="9005" width="7.7109375" style="58" customWidth="1"/>
    <col min="9006" max="9006" width="72.28515625" style="58" customWidth="1"/>
    <col min="9007" max="9007" width="1.140625" style="58" customWidth="1"/>
    <col min="9008" max="9008" width="15.5703125" style="58" customWidth="1"/>
    <col min="9009" max="9009" width="7.7109375" style="58" customWidth="1"/>
    <col min="9010" max="9010" width="1.140625" style="58" customWidth="1"/>
    <col min="9011" max="9011" width="7.7109375" style="58" customWidth="1"/>
    <col min="9012" max="9012" width="72.28515625" style="58" customWidth="1"/>
    <col min="9013" max="9013" width="1.140625" style="58" customWidth="1"/>
    <col min="9014" max="9014" width="42" style="58" customWidth="1"/>
    <col min="9015" max="9015" width="9.140625" style="58" customWidth="1"/>
    <col min="9016" max="9192" width="9.140625" style="58"/>
    <col min="9193" max="9193" width="1.140625" style="58" customWidth="1"/>
    <col min="9194" max="9194" width="29.42578125" style="58" bestFit="1" customWidth="1"/>
    <col min="9195" max="9195" width="82.42578125" style="58" customWidth="1"/>
    <col min="9196" max="9196" width="11" style="58" bestFit="1" customWidth="1"/>
    <col min="9197" max="9197" width="1.140625" style="58" customWidth="1"/>
    <col min="9198" max="9198" width="15.5703125" style="58" customWidth="1"/>
    <col min="9199" max="9199" width="7.7109375" style="58" customWidth="1"/>
    <col min="9200" max="9200" width="1.140625" style="58" customWidth="1"/>
    <col min="9201" max="9201" width="7.7109375" style="58" customWidth="1"/>
    <col min="9202" max="9202" width="72.28515625" style="58" customWidth="1"/>
    <col min="9203" max="9203" width="1.140625" style="58" customWidth="1"/>
    <col min="9204" max="9204" width="15.5703125" style="58" customWidth="1"/>
    <col min="9205" max="9205" width="7.7109375" style="58" customWidth="1"/>
    <col min="9206" max="9206" width="1.140625" style="58" customWidth="1"/>
    <col min="9207" max="9207" width="7.7109375" style="58" customWidth="1"/>
    <col min="9208" max="9208" width="72.28515625" style="58" customWidth="1"/>
    <col min="9209" max="9209" width="1.140625" style="58" customWidth="1"/>
    <col min="9210" max="9210" width="15.5703125" style="58" customWidth="1"/>
    <col min="9211" max="9211" width="7.7109375" style="58" customWidth="1"/>
    <col min="9212" max="9212" width="1.140625" style="58" customWidth="1"/>
    <col min="9213" max="9213" width="7.7109375" style="58" customWidth="1"/>
    <col min="9214" max="9214" width="72.28515625" style="58" customWidth="1"/>
    <col min="9215" max="9215" width="1.140625" style="58" customWidth="1"/>
    <col min="9216" max="9216" width="15.5703125" style="58" customWidth="1"/>
    <col min="9217" max="9217" width="7.7109375" style="58" customWidth="1"/>
    <col min="9218" max="9218" width="1.140625" style="58" customWidth="1"/>
    <col min="9219" max="9219" width="7.7109375" style="58" customWidth="1"/>
    <col min="9220" max="9220" width="72.28515625" style="58" customWidth="1"/>
    <col min="9221" max="9221" width="1.140625" style="58" customWidth="1"/>
    <col min="9222" max="9222" width="15.5703125" style="58" customWidth="1"/>
    <col min="9223" max="9223" width="7.7109375" style="58" customWidth="1"/>
    <col min="9224" max="9224" width="1.140625" style="58" customWidth="1"/>
    <col min="9225" max="9225" width="7.7109375" style="58" customWidth="1"/>
    <col min="9226" max="9226" width="72.28515625" style="58" customWidth="1"/>
    <col min="9227" max="9227" width="1.140625" style="58" customWidth="1"/>
    <col min="9228" max="9228" width="15.5703125" style="58" customWidth="1"/>
    <col min="9229" max="9229" width="7.7109375" style="58" customWidth="1"/>
    <col min="9230" max="9230" width="1.140625" style="58" customWidth="1"/>
    <col min="9231" max="9231" width="7.7109375" style="58" customWidth="1"/>
    <col min="9232" max="9232" width="72.28515625" style="58" customWidth="1"/>
    <col min="9233" max="9233" width="1.140625" style="58" customWidth="1"/>
    <col min="9234" max="9234" width="15.5703125" style="58" customWidth="1"/>
    <col min="9235" max="9235" width="7.7109375" style="58" customWidth="1"/>
    <col min="9236" max="9236" width="1.140625" style="58" customWidth="1"/>
    <col min="9237" max="9237" width="7.7109375" style="58" customWidth="1"/>
    <col min="9238" max="9238" width="72.28515625" style="58" customWidth="1"/>
    <col min="9239" max="9239" width="1.140625" style="58" customWidth="1"/>
    <col min="9240" max="9240" width="15.5703125" style="58" customWidth="1"/>
    <col min="9241" max="9241" width="7.7109375" style="58" customWidth="1"/>
    <col min="9242" max="9242" width="1.140625" style="58" customWidth="1"/>
    <col min="9243" max="9243" width="7.7109375" style="58" customWidth="1"/>
    <col min="9244" max="9244" width="72.28515625" style="58" customWidth="1"/>
    <col min="9245" max="9245" width="1.140625" style="58" customWidth="1"/>
    <col min="9246" max="9246" width="15.5703125" style="58" customWidth="1"/>
    <col min="9247" max="9247" width="7.7109375" style="58" customWidth="1"/>
    <col min="9248" max="9248" width="1.140625" style="58" customWidth="1"/>
    <col min="9249" max="9249" width="7.7109375" style="58" customWidth="1"/>
    <col min="9250" max="9250" width="72.28515625" style="58" customWidth="1"/>
    <col min="9251" max="9251" width="1.140625" style="58" customWidth="1"/>
    <col min="9252" max="9252" width="15.5703125" style="58" customWidth="1"/>
    <col min="9253" max="9253" width="7.7109375" style="58" customWidth="1"/>
    <col min="9254" max="9254" width="1.140625" style="58" customWidth="1"/>
    <col min="9255" max="9255" width="7.7109375" style="58" customWidth="1"/>
    <col min="9256" max="9256" width="72.28515625" style="58" customWidth="1"/>
    <col min="9257" max="9257" width="1.140625" style="58" customWidth="1"/>
    <col min="9258" max="9258" width="15.5703125" style="58" customWidth="1"/>
    <col min="9259" max="9259" width="7.7109375" style="58" customWidth="1"/>
    <col min="9260" max="9260" width="1.140625" style="58" customWidth="1"/>
    <col min="9261" max="9261" width="7.7109375" style="58" customWidth="1"/>
    <col min="9262" max="9262" width="72.28515625" style="58" customWidth="1"/>
    <col min="9263" max="9263" width="1.140625" style="58" customWidth="1"/>
    <col min="9264" max="9264" width="15.5703125" style="58" customWidth="1"/>
    <col min="9265" max="9265" width="7.7109375" style="58" customWidth="1"/>
    <col min="9266" max="9266" width="1.140625" style="58" customWidth="1"/>
    <col min="9267" max="9267" width="7.7109375" style="58" customWidth="1"/>
    <col min="9268" max="9268" width="72.28515625" style="58" customWidth="1"/>
    <col min="9269" max="9269" width="1.140625" style="58" customWidth="1"/>
    <col min="9270" max="9270" width="42" style="58" customWidth="1"/>
    <col min="9271" max="9271" width="9.140625" style="58" customWidth="1"/>
    <col min="9272" max="9448" width="9.140625" style="58"/>
    <col min="9449" max="9449" width="1.140625" style="58" customWidth="1"/>
    <col min="9450" max="9450" width="29.42578125" style="58" bestFit="1" customWidth="1"/>
    <col min="9451" max="9451" width="82.42578125" style="58" customWidth="1"/>
    <col min="9452" max="9452" width="11" style="58" bestFit="1" customWidth="1"/>
    <col min="9453" max="9453" width="1.140625" style="58" customWidth="1"/>
    <col min="9454" max="9454" width="15.5703125" style="58" customWidth="1"/>
    <col min="9455" max="9455" width="7.7109375" style="58" customWidth="1"/>
    <col min="9456" max="9456" width="1.140625" style="58" customWidth="1"/>
    <col min="9457" max="9457" width="7.7109375" style="58" customWidth="1"/>
    <col min="9458" max="9458" width="72.28515625" style="58" customWidth="1"/>
    <col min="9459" max="9459" width="1.140625" style="58" customWidth="1"/>
    <col min="9460" max="9460" width="15.5703125" style="58" customWidth="1"/>
    <col min="9461" max="9461" width="7.7109375" style="58" customWidth="1"/>
    <col min="9462" max="9462" width="1.140625" style="58" customWidth="1"/>
    <col min="9463" max="9463" width="7.7109375" style="58" customWidth="1"/>
    <col min="9464" max="9464" width="72.28515625" style="58" customWidth="1"/>
    <col min="9465" max="9465" width="1.140625" style="58" customWidth="1"/>
    <col min="9466" max="9466" width="15.5703125" style="58" customWidth="1"/>
    <col min="9467" max="9467" width="7.7109375" style="58" customWidth="1"/>
    <col min="9468" max="9468" width="1.140625" style="58" customWidth="1"/>
    <col min="9469" max="9469" width="7.7109375" style="58" customWidth="1"/>
    <col min="9470" max="9470" width="72.28515625" style="58" customWidth="1"/>
    <col min="9471" max="9471" width="1.140625" style="58" customWidth="1"/>
    <col min="9472" max="9472" width="15.5703125" style="58" customWidth="1"/>
    <col min="9473" max="9473" width="7.7109375" style="58" customWidth="1"/>
    <col min="9474" max="9474" width="1.140625" style="58" customWidth="1"/>
    <col min="9475" max="9475" width="7.7109375" style="58" customWidth="1"/>
    <col min="9476" max="9476" width="72.28515625" style="58" customWidth="1"/>
    <col min="9477" max="9477" width="1.140625" style="58" customWidth="1"/>
    <col min="9478" max="9478" width="15.5703125" style="58" customWidth="1"/>
    <col min="9479" max="9479" width="7.7109375" style="58" customWidth="1"/>
    <col min="9480" max="9480" width="1.140625" style="58" customWidth="1"/>
    <col min="9481" max="9481" width="7.7109375" style="58" customWidth="1"/>
    <col min="9482" max="9482" width="72.28515625" style="58" customWidth="1"/>
    <col min="9483" max="9483" width="1.140625" style="58" customWidth="1"/>
    <col min="9484" max="9484" width="15.5703125" style="58" customWidth="1"/>
    <col min="9485" max="9485" width="7.7109375" style="58" customWidth="1"/>
    <col min="9486" max="9486" width="1.140625" style="58" customWidth="1"/>
    <col min="9487" max="9487" width="7.7109375" style="58" customWidth="1"/>
    <col min="9488" max="9488" width="72.28515625" style="58" customWidth="1"/>
    <col min="9489" max="9489" width="1.140625" style="58" customWidth="1"/>
    <col min="9490" max="9490" width="15.5703125" style="58" customWidth="1"/>
    <col min="9491" max="9491" width="7.7109375" style="58" customWidth="1"/>
    <col min="9492" max="9492" width="1.140625" style="58" customWidth="1"/>
    <col min="9493" max="9493" width="7.7109375" style="58" customWidth="1"/>
    <col min="9494" max="9494" width="72.28515625" style="58" customWidth="1"/>
    <col min="9495" max="9495" width="1.140625" style="58" customWidth="1"/>
    <col min="9496" max="9496" width="15.5703125" style="58" customWidth="1"/>
    <col min="9497" max="9497" width="7.7109375" style="58" customWidth="1"/>
    <col min="9498" max="9498" width="1.140625" style="58" customWidth="1"/>
    <col min="9499" max="9499" width="7.7109375" style="58" customWidth="1"/>
    <col min="9500" max="9500" width="72.28515625" style="58" customWidth="1"/>
    <col min="9501" max="9501" width="1.140625" style="58" customWidth="1"/>
    <col min="9502" max="9502" width="15.5703125" style="58" customWidth="1"/>
    <col min="9503" max="9503" width="7.7109375" style="58" customWidth="1"/>
    <col min="9504" max="9504" width="1.140625" style="58" customWidth="1"/>
    <col min="9505" max="9505" width="7.7109375" style="58" customWidth="1"/>
    <col min="9506" max="9506" width="72.28515625" style="58" customWidth="1"/>
    <col min="9507" max="9507" width="1.140625" style="58" customWidth="1"/>
    <col min="9508" max="9508" width="15.5703125" style="58" customWidth="1"/>
    <col min="9509" max="9509" width="7.7109375" style="58" customWidth="1"/>
    <col min="9510" max="9510" width="1.140625" style="58" customWidth="1"/>
    <col min="9511" max="9511" width="7.7109375" style="58" customWidth="1"/>
    <col min="9512" max="9512" width="72.28515625" style="58" customWidth="1"/>
    <col min="9513" max="9513" width="1.140625" style="58" customWidth="1"/>
    <col min="9514" max="9514" width="15.5703125" style="58" customWidth="1"/>
    <col min="9515" max="9515" width="7.7109375" style="58" customWidth="1"/>
    <col min="9516" max="9516" width="1.140625" style="58" customWidth="1"/>
    <col min="9517" max="9517" width="7.7109375" style="58" customWidth="1"/>
    <col min="9518" max="9518" width="72.28515625" style="58" customWidth="1"/>
    <col min="9519" max="9519" width="1.140625" style="58" customWidth="1"/>
    <col min="9520" max="9520" width="15.5703125" style="58" customWidth="1"/>
    <col min="9521" max="9521" width="7.7109375" style="58" customWidth="1"/>
    <col min="9522" max="9522" width="1.140625" style="58" customWidth="1"/>
    <col min="9523" max="9523" width="7.7109375" style="58" customWidth="1"/>
    <col min="9524" max="9524" width="72.28515625" style="58" customWidth="1"/>
    <col min="9525" max="9525" width="1.140625" style="58" customWidth="1"/>
    <col min="9526" max="9526" width="42" style="58" customWidth="1"/>
    <col min="9527" max="9527" width="9.140625" style="58" customWidth="1"/>
    <col min="9528" max="9704" width="9.140625" style="58"/>
    <col min="9705" max="9705" width="1.140625" style="58" customWidth="1"/>
    <col min="9706" max="9706" width="29.42578125" style="58" bestFit="1" customWidth="1"/>
    <col min="9707" max="9707" width="82.42578125" style="58" customWidth="1"/>
    <col min="9708" max="9708" width="11" style="58" bestFit="1" customWidth="1"/>
    <col min="9709" max="9709" width="1.140625" style="58" customWidth="1"/>
    <col min="9710" max="9710" width="15.5703125" style="58" customWidth="1"/>
    <col min="9711" max="9711" width="7.7109375" style="58" customWidth="1"/>
    <col min="9712" max="9712" width="1.140625" style="58" customWidth="1"/>
    <col min="9713" max="9713" width="7.7109375" style="58" customWidth="1"/>
    <col min="9714" max="9714" width="72.28515625" style="58" customWidth="1"/>
    <col min="9715" max="9715" width="1.140625" style="58" customWidth="1"/>
    <col min="9716" max="9716" width="15.5703125" style="58" customWidth="1"/>
    <col min="9717" max="9717" width="7.7109375" style="58" customWidth="1"/>
    <col min="9718" max="9718" width="1.140625" style="58" customWidth="1"/>
    <col min="9719" max="9719" width="7.7109375" style="58" customWidth="1"/>
    <col min="9720" max="9720" width="72.28515625" style="58" customWidth="1"/>
    <col min="9721" max="9721" width="1.140625" style="58" customWidth="1"/>
    <col min="9722" max="9722" width="15.5703125" style="58" customWidth="1"/>
    <col min="9723" max="9723" width="7.7109375" style="58" customWidth="1"/>
    <col min="9724" max="9724" width="1.140625" style="58" customWidth="1"/>
    <col min="9725" max="9725" width="7.7109375" style="58" customWidth="1"/>
    <col min="9726" max="9726" width="72.28515625" style="58" customWidth="1"/>
    <col min="9727" max="9727" width="1.140625" style="58" customWidth="1"/>
    <col min="9728" max="9728" width="15.5703125" style="58" customWidth="1"/>
    <col min="9729" max="9729" width="7.7109375" style="58" customWidth="1"/>
    <col min="9730" max="9730" width="1.140625" style="58" customWidth="1"/>
    <col min="9731" max="9731" width="7.7109375" style="58" customWidth="1"/>
    <col min="9732" max="9732" width="72.28515625" style="58" customWidth="1"/>
    <col min="9733" max="9733" width="1.140625" style="58" customWidth="1"/>
    <col min="9734" max="9734" width="15.5703125" style="58" customWidth="1"/>
    <col min="9735" max="9735" width="7.7109375" style="58" customWidth="1"/>
    <col min="9736" max="9736" width="1.140625" style="58" customWidth="1"/>
    <col min="9737" max="9737" width="7.7109375" style="58" customWidth="1"/>
    <col min="9738" max="9738" width="72.28515625" style="58" customWidth="1"/>
    <col min="9739" max="9739" width="1.140625" style="58" customWidth="1"/>
    <col min="9740" max="9740" width="15.5703125" style="58" customWidth="1"/>
    <col min="9741" max="9741" width="7.7109375" style="58" customWidth="1"/>
    <col min="9742" max="9742" width="1.140625" style="58" customWidth="1"/>
    <col min="9743" max="9743" width="7.7109375" style="58" customWidth="1"/>
    <col min="9744" max="9744" width="72.28515625" style="58" customWidth="1"/>
    <col min="9745" max="9745" width="1.140625" style="58" customWidth="1"/>
    <col min="9746" max="9746" width="15.5703125" style="58" customWidth="1"/>
    <col min="9747" max="9747" width="7.7109375" style="58" customWidth="1"/>
    <col min="9748" max="9748" width="1.140625" style="58" customWidth="1"/>
    <col min="9749" max="9749" width="7.7109375" style="58" customWidth="1"/>
    <col min="9750" max="9750" width="72.28515625" style="58" customWidth="1"/>
    <col min="9751" max="9751" width="1.140625" style="58" customWidth="1"/>
    <col min="9752" max="9752" width="15.5703125" style="58" customWidth="1"/>
    <col min="9753" max="9753" width="7.7109375" style="58" customWidth="1"/>
    <col min="9754" max="9754" width="1.140625" style="58" customWidth="1"/>
    <col min="9755" max="9755" width="7.7109375" style="58" customWidth="1"/>
    <col min="9756" max="9756" width="72.28515625" style="58" customWidth="1"/>
    <col min="9757" max="9757" width="1.140625" style="58" customWidth="1"/>
    <col min="9758" max="9758" width="15.5703125" style="58" customWidth="1"/>
    <col min="9759" max="9759" width="7.7109375" style="58" customWidth="1"/>
    <col min="9760" max="9760" width="1.140625" style="58" customWidth="1"/>
    <col min="9761" max="9761" width="7.7109375" style="58" customWidth="1"/>
    <col min="9762" max="9762" width="72.28515625" style="58" customWidth="1"/>
    <col min="9763" max="9763" width="1.140625" style="58" customWidth="1"/>
    <col min="9764" max="9764" width="15.5703125" style="58" customWidth="1"/>
    <col min="9765" max="9765" width="7.7109375" style="58" customWidth="1"/>
    <col min="9766" max="9766" width="1.140625" style="58" customWidth="1"/>
    <col min="9767" max="9767" width="7.7109375" style="58" customWidth="1"/>
    <col min="9768" max="9768" width="72.28515625" style="58" customWidth="1"/>
    <col min="9769" max="9769" width="1.140625" style="58" customWidth="1"/>
    <col min="9770" max="9770" width="15.5703125" style="58" customWidth="1"/>
    <col min="9771" max="9771" width="7.7109375" style="58" customWidth="1"/>
    <col min="9772" max="9772" width="1.140625" style="58" customWidth="1"/>
    <col min="9773" max="9773" width="7.7109375" style="58" customWidth="1"/>
    <col min="9774" max="9774" width="72.28515625" style="58" customWidth="1"/>
    <col min="9775" max="9775" width="1.140625" style="58" customWidth="1"/>
    <col min="9776" max="9776" width="15.5703125" style="58" customWidth="1"/>
    <col min="9777" max="9777" width="7.7109375" style="58" customWidth="1"/>
    <col min="9778" max="9778" width="1.140625" style="58" customWidth="1"/>
    <col min="9779" max="9779" width="7.7109375" style="58" customWidth="1"/>
    <col min="9780" max="9780" width="72.28515625" style="58" customWidth="1"/>
    <col min="9781" max="9781" width="1.140625" style="58" customWidth="1"/>
    <col min="9782" max="9782" width="42" style="58" customWidth="1"/>
    <col min="9783" max="9783" width="9.140625" style="58" customWidth="1"/>
    <col min="9784" max="9960" width="9.140625" style="58"/>
    <col min="9961" max="9961" width="1.140625" style="58" customWidth="1"/>
    <col min="9962" max="9962" width="29.42578125" style="58" bestFit="1" customWidth="1"/>
    <col min="9963" max="9963" width="82.42578125" style="58" customWidth="1"/>
    <col min="9964" max="9964" width="11" style="58" bestFit="1" customWidth="1"/>
    <col min="9965" max="9965" width="1.140625" style="58" customWidth="1"/>
    <col min="9966" max="9966" width="15.5703125" style="58" customWidth="1"/>
    <col min="9967" max="9967" width="7.7109375" style="58" customWidth="1"/>
    <col min="9968" max="9968" width="1.140625" style="58" customWidth="1"/>
    <col min="9969" max="9969" width="7.7109375" style="58" customWidth="1"/>
    <col min="9970" max="9970" width="72.28515625" style="58" customWidth="1"/>
    <col min="9971" max="9971" width="1.140625" style="58" customWidth="1"/>
    <col min="9972" max="9972" width="15.5703125" style="58" customWidth="1"/>
    <col min="9973" max="9973" width="7.7109375" style="58" customWidth="1"/>
    <col min="9974" max="9974" width="1.140625" style="58" customWidth="1"/>
    <col min="9975" max="9975" width="7.7109375" style="58" customWidth="1"/>
    <col min="9976" max="9976" width="72.28515625" style="58" customWidth="1"/>
    <col min="9977" max="9977" width="1.140625" style="58" customWidth="1"/>
    <col min="9978" max="9978" width="15.5703125" style="58" customWidth="1"/>
    <col min="9979" max="9979" width="7.7109375" style="58" customWidth="1"/>
    <col min="9980" max="9980" width="1.140625" style="58" customWidth="1"/>
    <col min="9981" max="9981" width="7.7109375" style="58" customWidth="1"/>
    <col min="9982" max="9982" width="72.28515625" style="58" customWidth="1"/>
    <col min="9983" max="9983" width="1.140625" style="58" customWidth="1"/>
    <col min="9984" max="9984" width="15.5703125" style="58" customWidth="1"/>
    <col min="9985" max="9985" width="7.7109375" style="58" customWidth="1"/>
    <col min="9986" max="9986" width="1.140625" style="58" customWidth="1"/>
    <col min="9987" max="9987" width="7.7109375" style="58" customWidth="1"/>
    <col min="9988" max="9988" width="72.28515625" style="58" customWidth="1"/>
    <col min="9989" max="9989" width="1.140625" style="58" customWidth="1"/>
    <col min="9990" max="9990" width="15.5703125" style="58" customWidth="1"/>
    <col min="9991" max="9991" width="7.7109375" style="58" customWidth="1"/>
    <col min="9992" max="9992" width="1.140625" style="58" customWidth="1"/>
    <col min="9993" max="9993" width="7.7109375" style="58" customWidth="1"/>
    <col min="9994" max="9994" width="72.28515625" style="58" customWidth="1"/>
    <col min="9995" max="9995" width="1.140625" style="58" customWidth="1"/>
    <col min="9996" max="9996" width="15.5703125" style="58" customWidth="1"/>
    <col min="9997" max="9997" width="7.7109375" style="58" customWidth="1"/>
    <col min="9998" max="9998" width="1.140625" style="58" customWidth="1"/>
    <col min="9999" max="9999" width="7.7109375" style="58" customWidth="1"/>
    <col min="10000" max="10000" width="72.28515625" style="58" customWidth="1"/>
    <col min="10001" max="10001" width="1.140625" style="58" customWidth="1"/>
    <col min="10002" max="10002" width="15.5703125" style="58" customWidth="1"/>
    <col min="10003" max="10003" width="7.7109375" style="58" customWidth="1"/>
    <col min="10004" max="10004" width="1.140625" style="58" customWidth="1"/>
    <col min="10005" max="10005" width="7.7109375" style="58" customWidth="1"/>
    <col min="10006" max="10006" width="72.28515625" style="58" customWidth="1"/>
    <col min="10007" max="10007" width="1.140625" style="58" customWidth="1"/>
    <col min="10008" max="10008" width="15.5703125" style="58" customWidth="1"/>
    <col min="10009" max="10009" width="7.7109375" style="58" customWidth="1"/>
    <col min="10010" max="10010" width="1.140625" style="58" customWidth="1"/>
    <col min="10011" max="10011" width="7.7109375" style="58" customWidth="1"/>
    <col min="10012" max="10012" width="72.28515625" style="58" customWidth="1"/>
    <col min="10013" max="10013" width="1.140625" style="58" customWidth="1"/>
    <col min="10014" max="10014" width="15.5703125" style="58" customWidth="1"/>
    <col min="10015" max="10015" width="7.7109375" style="58" customWidth="1"/>
    <col min="10016" max="10016" width="1.140625" style="58" customWidth="1"/>
    <col min="10017" max="10017" width="7.7109375" style="58" customWidth="1"/>
    <col min="10018" max="10018" width="72.28515625" style="58" customWidth="1"/>
    <col min="10019" max="10019" width="1.140625" style="58" customWidth="1"/>
    <col min="10020" max="10020" width="15.5703125" style="58" customWidth="1"/>
    <col min="10021" max="10021" width="7.7109375" style="58" customWidth="1"/>
    <col min="10022" max="10022" width="1.140625" style="58" customWidth="1"/>
    <col min="10023" max="10023" width="7.7109375" style="58" customWidth="1"/>
    <col min="10024" max="10024" width="72.28515625" style="58" customWidth="1"/>
    <col min="10025" max="10025" width="1.140625" style="58" customWidth="1"/>
    <col min="10026" max="10026" width="15.5703125" style="58" customWidth="1"/>
    <col min="10027" max="10027" width="7.7109375" style="58" customWidth="1"/>
    <col min="10028" max="10028" width="1.140625" style="58" customWidth="1"/>
    <col min="10029" max="10029" width="7.7109375" style="58" customWidth="1"/>
    <col min="10030" max="10030" width="72.28515625" style="58" customWidth="1"/>
    <col min="10031" max="10031" width="1.140625" style="58" customWidth="1"/>
    <col min="10032" max="10032" width="15.5703125" style="58" customWidth="1"/>
    <col min="10033" max="10033" width="7.7109375" style="58" customWidth="1"/>
    <col min="10034" max="10034" width="1.140625" style="58" customWidth="1"/>
    <col min="10035" max="10035" width="7.7109375" style="58" customWidth="1"/>
    <col min="10036" max="10036" width="72.28515625" style="58" customWidth="1"/>
    <col min="10037" max="10037" width="1.140625" style="58" customWidth="1"/>
    <col min="10038" max="10038" width="42" style="58" customWidth="1"/>
    <col min="10039" max="10039" width="9.140625" style="58" customWidth="1"/>
    <col min="10040" max="10216" width="9.140625" style="58"/>
    <col min="10217" max="10217" width="1.140625" style="58" customWidth="1"/>
    <col min="10218" max="10218" width="29.42578125" style="58" bestFit="1" customWidth="1"/>
    <col min="10219" max="10219" width="82.42578125" style="58" customWidth="1"/>
    <col min="10220" max="10220" width="11" style="58" bestFit="1" customWidth="1"/>
    <col min="10221" max="10221" width="1.140625" style="58" customWidth="1"/>
    <col min="10222" max="10222" width="15.5703125" style="58" customWidth="1"/>
    <col min="10223" max="10223" width="7.7109375" style="58" customWidth="1"/>
    <col min="10224" max="10224" width="1.140625" style="58" customWidth="1"/>
    <col min="10225" max="10225" width="7.7109375" style="58" customWidth="1"/>
    <col min="10226" max="10226" width="72.28515625" style="58" customWidth="1"/>
    <col min="10227" max="10227" width="1.140625" style="58" customWidth="1"/>
    <col min="10228" max="10228" width="15.5703125" style="58" customWidth="1"/>
    <col min="10229" max="10229" width="7.7109375" style="58" customWidth="1"/>
    <col min="10230" max="10230" width="1.140625" style="58" customWidth="1"/>
    <col min="10231" max="10231" width="7.7109375" style="58" customWidth="1"/>
    <col min="10232" max="10232" width="72.28515625" style="58" customWidth="1"/>
    <col min="10233" max="10233" width="1.140625" style="58" customWidth="1"/>
    <col min="10234" max="10234" width="15.5703125" style="58" customWidth="1"/>
    <col min="10235" max="10235" width="7.7109375" style="58" customWidth="1"/>
    <col min="10236" max="10236" width="1.140625" style="58" customWidth="1"/>
    <col min="10237" max="10237" width="7.7109375" style="58" customWidth="1"/>
    <col min="10238" max="10238" width="72.28515625" style="58" customWidth="1"/>
    <col min="10239" max="10239" width="1.140625" style="58" customWidth="1"/>
    <col min="10240" max="10240" width="15.5703125" style="58" customWidth="1"/>
    <col min="10241" max="10241" width="7.7109375" style="58" customWidth="1"/>
    <col min="10242" max="10242" width="1.140625" style="58" customWidth="1"/>
    <col min="10243" max="10243" width="7.7109375" style="58" customWidth="1"/>
    <col min="10244" max="10244" width="72.28515625" style="58" customWidth="1"/>
    <col min="10245" max="10245" width="1.140625" style="58" customWidth="1"/>
    <col min="10246" max="10246" width="15.5703125" style="58" customWidth="1"/>
    <col min="10247" max="10247" width="7.7109375" style="58" customWidth="1"/>
    <col min="10248" max="10248" width="1.140625" style="58" customWidth="1"/>
    <col min="10249" max="10249" width="7.7109375" style="58" customWidth="1"/>
    <col min="10250" max="10250" width="72.28515625" style="58" customWidth="1"/>
    <col min="10251" max="10251" width="1.140625" style="58" customWidth="1"/>
    <col min="10252" max="10252" width="15.5703125" style="58" customWidth="1"/>
    <col min="10253" max="10253" width="7.7109375" style="58" customWidth="1"/>
    <col min="10254" max="10254" width="1.140625" style="58" customWidth="1"/>
    <col min="10255" max="10255" width="7.7109375" style="58" customWidth="1"/>
    <col min="10256" max="10256" width="72.28515625" style="58" customWidth="1"/>
    <col min="10257" max="10257" width="1.140625" style="58" customWidth="1"/>
    <col min="10258" max="10258" width="15.5703125" style="58" customWidth="1"/>
    <col min="10259" max="10259" width="7.7109375" style="58" customWidth="1"/>
    <col min="10260" max="10260" width="1.140625" style="58" customWidth="1"/>
    <col min="10261" max="10261" width="7.7109375" style="58" customWidth="1"/>
    <col min="10262" max="10262" width="72.28515625" style="58" customWidth="1"/>
    <col min="10263" max="10263" width="1.140625" style="58" customWidth="1"/>
    <col min="10264" max="10264" width="15.5703125" style="58" customWidth="1"/>
    <col min="10265" max="10265" width="7.7109375" style="58" customWidth="1"/>
    <col min="10266" max="10266" width="1.140625" style="58" customWidth="1"/>
    <col min="10267" max="10267" width="7.7109375" style="58" customWidth="1"/>
    <col min="10268" max="10268" width="72.28515625" style="58" customWidth="1"/>
    <col min="10269" max="10269" width="1.140625" style="58" customWidth="1"/>
    <col min="10270" max="10270" width="15.5703125" style="58" customWidth="1"/>
    <col min="10271" max="10271" width="7.7109375" style="58" customWidth="1"/>
    <col min="10272" max="10272" width="1.140625" style="58" customWidth="1"/>
    <col min="10273" max="10273" width="7.7109375" style="58" customWidth="1"/>
    <col min="10274" max="10274" width="72.28515625" style="58" customWidth="1"/>
    <col min="10275" max="10275" width="1.140625" style="58" customWidth="1"/>
    <col min="10276" max="10276" width="15.5703125" style="58" customWidth="1"/>
    <col min="10277" max="10277" width="7.7109375" style="58" customWidth="1"/>
    <col min="10278" max="10278" width="1.140625" style="58" customWidth="1"/>
    <col min="10279" max="10279" width="7.7109375" style="58" customWidth="1"/>
    <col min="10280" max="10280" width="72.28515625" style="58" customWidth="1"/>
    <col min="10281" max="10281" width="1.140625" style="58" customWidth="1"/>
    <col min="10282" max="10282" width="15.5703125" style="58" customWidth="1"/>
    <col min="10283" max="10283" width="7.7109375" style="58" customWidth="1"/>
    <col min="10284" max="10284" width="1.140625" style="58" customWidth="1"/>
    <col min="10285" max="10285" width="7.7109375" style="58" customWidth="1"/>
    <col min="10286" max="10286" width="72.28515625" style="58" customWidth="1"/>
    <col min="10287" max="10287" width="1.140625" style="58" customWidth="1"/>
    <col min="10288" max="10288" width="15.5703125" style="58" customWidth="1"/>
    <col min="10289" max="10289" width="7.7109375" style="58" customWidth="1"/>
    <col min="10290" max="10290" width="1.140625" style="58" customWidth="1"/>
    <col min="10291" max="10291" width="7.7109375" style="58" customWidth="1"/>
    <col min="10292" max="10292" width="72.28515625" style="58" customWidth="1"/>
    <col min="10293" max="10293" width="1.140625" style="58" customWidth="1"/>
    <col min="10294" max="10294" width="42" style="58" customWidth="1"/>
    <col min="10295" max="10295" width="9.140625" style="58" customWidth="1"/>
    <col min="10296" max="10472" width="9.140625" style="58"/>
    <col min="10473" max="10473" width="1.140625" style="58" customWidth="1"/>
    <col min="10474" max="10474" width="29.42578125" style="58" bestFit="1" customWidth="1"/>
    <col min="10475" max="10475" width="82.42578125" style="58" customWidth="1"/>
    <col min="10476" max="10476" width="11" style="58" bestFit="1" customWidth="1"/>
    <col min="10477" max="10477" width="1.140625" style="58" customWidth="1"/>
    <col min="10478" max="10478" width="15.5703125" style="58" customWidth="1"/>
    <col min="10479" max="10479" width="7.7109375" style="58" customWidth="1"/>
    <col min="10480" max="10480" width="1.140625" style="58" customWidth="1"/>
    <col min="10481" max="10481" width="7.7109375" style="58" customWidth="1"/>
    <col min="10482" max="10482" width="72.28515625" style="58" customWidth="1"/>
    <col min="10483" max="10483" width="1.140625" style="58" customWidth="1"/>
    <col min="10484" max="10484" width="15.5703125" style="58" customWidth="1"/>
    <col min="10485" max="10485" width="7.7109375" style="58" customWidth="1"/>
    <col min="10486" max="10486" width="1.140625" style="58" customWidth="1"/>
    <col min="10487" max="10487" width="7.7109375" style="58" customWidth="1"/>
    <col min="10488" max="10488" width="72.28515625" style="58" customWidth="1"/>
    <col min="10489" max="10489" width="1.140625" style="58" customWidth="1"/>
    <col min="10490" max="10490" width="15.5703125" style="58" customWidth="1"/>
    <col min="10491" max="10491" width="7.7109375" style="58" customWidth="1"/>
    <col min="10492" max="10492" width="1.140625" style="58" customWidth="1"/>
    <col min="10493" max="10493" width="7.7109375" style="58" customWidth="1"/>
    <col min="10494" max="10494" width="72.28515625" style="58" customWidth="1"/>
    <col min="10495" max="10495" width="1.140625" style="58" customWidth="1"/>
    <col min="10496" max="10496" width="15.5703125" style="58" customWidth="1"/>
    <col min="10497" max="10497" width="7.7109375" style="58" customWidth="1"/>
    <col min="10498" max="10498" width="1.140625" style="58" customWidth="1"/>
    <col min="10499" max="10499" width="7.7109375" style="58" customWidth="1"/>
    <col min="10500" max="10500" width="72.28515625" style="58" customWidth="1"/>
    <col min="10501" max="10501" width="1.140625" style="58" customWidth="1"/>
    <col min="10502" max="10502" width="15.5703125" style="58" customWidth="1"/>
    <col min="10503" max="10503" width="7.7109375" style="58" customWidth="1"/>
    <col min="10504" max="10504" width="1.140625" style="58" customWidth="1"/>
    <col min="10505" max="10505" width="7.7109375" style="58" customWidth="1"/>
    <col min="10506" max="10506" width="72.28515625" style="58" customWidth="1"/>
    <col min="10507" max="10507" width="1.140625" style="58" customWidth="1"/>
    <col min="10508" max="10508" width="15.5703125" style="58" customWidth="1"/>
    <col min="10509" max="10509" width="7.7109375" style="58" customWidth="1"/>
    <col min="10510" max="10510" width="1.140625" style="58" customWidth="1"/>
    <col min="10511" max="10511" width="7.7109375" style="58" customWidth="1"/>
    <col min="10512" max="10512" width="72.28515625" style="58" customWidth="1"/>
    <col min="10513" max="10513" width="1.140625" style="58" customWidth="1"/>
    <col min="10514" max="10514" width="15.5703125" style="58" customWidth="1"/>
    <col min="10515" max="10515" width="7.7109375" style="58" customWidth="1"/>
    <col min="10516" max="10516" width="1.140625" style="58" customWidth="1"/>
    <col min="10517" max="10517" width="7.7109375" style="58" customWidth="1"/>
    <col min="10518" max="10518" width="72.28515625" style="58" customWidth="1"/>
    <col min="10519" max="10519" width="1.140625" style="58" customWidth="1"/>
    <col min="10520" max="10520" width="15.5703125" style="58" customWidth="1"/>
    <col min="10521" max="10521" width="7.7109375" style="58" customWidth="1"/>
    <col min="10522" max="10522" width="1.140625" style="58" customWidth="1"/>
    <col min="10523" max="10523" width="7.7109375" style="58" customWidth="1"/>
    <col min="10524" max="10524" width="72.28515625" style="58" customWidth="1"/>
    <col min="10525" max="10525" width="1.140625" style="58" customWidth="1"/>
    <col min="10526" max="10526" width="15.5703125" style="58" customWidth="1"/>
    <col min="10527" max="10527" width="7.7109375" style="58" customWidth="1"/>
    <col min="10528" max="10528" width="1.140625" style="58" customWidth="1"/>
    <col min="10529" max="10529" width="7.7109375" style="58" customWidth="1"/>
    <col min="10530" max="10530" width="72.28515625" style="58" customWidth="1"/>
    <col min="10531" max="10531" width="1.140625" style="58" customWidth="1"/>
    <col min="10532" max="10532" width="15.5703125" style="58" customWidth="1"/>
    <col min="10533" max="10533" width="7.7109375" style="58" customWidth="1"/>
    <col min="10534" max="10534" width="1.140625" style="58" customWidth="1"/>
    <col min="10535" max="10535" width="7.7109375" style="58" customWidth="1"/>
    <col min="10536" max="10536" width="72.28515625" style="58" customWidth="1"/>
    <col min="10537" max="10537" width="1.140625" style="58" customWidth="1"/>
    <col min="10538" max="10538" width="15.5703125" style="58" customWidth="1"/>
    <col min="10539" max="10539" width="7.7109375" style="58" customWidth="1"/>
    <col min="10540" max="10540" width="1.140625" style="58" customWidth="1"/>
    <col min="10541" max="10541" width="7.7109375" style="58" customWidth="1"/>
    <col min="10542" max="10542" width="72.28515625" style="58" customWidth="1"/>
    <col min="10543" max="10543" width="1.140625" style="58" customWidth="1"/>
    <col min="10544" max="10544" width="15.5703125" style="58" customWidth="1"/>
    <col min="10545" max="10545" width="7.7109375" style="58" customWidth="1"/>
    <col min="10546" max="10546" width="1.140625" style="58" customWidth="1"/>
    <col min="10547" max="10547" width="7.7109375" style="58" customWidth="1"/>
    <col min="10548" max="10548" width="72.28515625" style="58" customWidth="1"/>
    <col min="10549" max="10549" width="1.140625" style="58" customWidth="1"/>
    <col min="10550" max="10550" width="42" style="58" customWidth="1"/>
    <col min="10551" max="10551" width="9.140625" style="58" customWidth="1"/>
    <col min="10552" max="10728" width="9.140625" style="58"/>
    <col min="10729" max="10729" width="1.140625" style="58" customWidth="1"/>
    <col min="10730" max="10730" width="29.42578125" style="58" bestFit="1" customWidth="1"/>
    <col min="10731" max="10731" width="82.42578125" style="58" customWidth="1"/>
    <col min="10732" max="10732" width="11" style="58" bestFit="1" customWidth="1"/>
    <col min="10733" max="10733" width="1.140625" style="58" customWidth="1"/>
    <col min="10734" max="10734" width="15.5703125" style="58" customWidth="1"/>
    <col min="10735" max="10735" width="7.7109375" style="58" customWidth="1"/>
    <col min="10736" max="10736" width="1.140625" style="58" customWidth="1"/>
    <col min="10737" max="10737" width="7.7109375" style="58" customWidth="1"/>
    <col min="10738" max="10738" width="72.28515625" style="58" customWidth="1"/>
    <col min="10739" max="10739" width="1.140625" style="58" customWidth="1"/>
    <col min="10740" max="10740" width="15.5703125" style="58" customWidth="1"/>
    <col min="10741" max="10741" width="7.7109375" style="58" customWidth="1"/>
    <col min="10742" max="10742" width="1.140625" style="58" customWidth="1"/>
    <col min="10743" max="10743" width="7.7109375" style="58" customWidth="1"/>
    <col min="10744" max="10744" width="72.28515625" style="58" customWidth="1"/>
    <col min="10745" max="10745" width="1.140625" style="58" customWidth="1"/>
    <col min="10746" max="10746" width="15.5703125" style="58" customWidth="1"/>
    <col min="10747" max="10747" width="7.7109375" style="58" customWidth="1"/>
    <col min="10748" max="10748" width="1.140625" style="58" customWidth="1"/>
    <col min="10749" max="10749" width="7.7109375" style="58" customWidth="1"/>
    <col min="10750" max="10750" width="72.28515625" style="58" customWidth="1"/>
    <col min="10751" max="10751" width="1.140625" style="58" customWidth="1"/>
    <col min="10752" max="10752" width="15.5703125" style="58" customWidth="1"/>
    <col min="10753" max="10753" width="7.7109375" style="58" customWidth="1"/>
    <col min="10754" max="10754" width="1.140625" style="58" customWidth="1"/>
    <col min="10755" max="10755" width="7.7109375" style="58" customWidth="1"/>
    <col min="10756" max="10756" width="72.28515625" style="58" customWidth="1"/>
    <col min="10757" max="10757" width="1.140625" style="58" customWidth="1"/>
    <col min="10758" max="10758" width="15.5703125" style="58" customWidth="1"/>
    <col min="10759" max="10759" width="7.7109375" style="58" customWidth="1"/>
    <col min="10760" max="10760" width="1.140625" style="58" customWidth="1"/>
    <col min="10761" max="10761" width="7.7109375" style="58" customWidth="1"/>
    <col min="10762" max="10762" width="72.28515625" style="58" customWidth="1"/>
    <col min="10763" max="10763" width="1.140625" style="58" customWidth="1"/>
    <col min="10764" max="10764" width="15.5703125" style="58" customWidth="1"/>
    <col min="10765" max="10765" width="7.7109375" style="58" customWidth="1"/>
    <col min="10766" max="10766" width="1.140625" style="58" customWidth="1"/>
    <col min="10767" max="10767" width="7.7109375" style="58" customWidth="1"/>
    <col min="10768" max="10768" width="72.28515625" style="58" customWidth="1"/>
    <col min="10769" max="10769" width="1.140625" style="58" customWidth="1"/>
    <col min="10770" max="10770" width="15.5703125" style="58" customWidth="1"/>
    <col min="10771" max="10771" width="7.7109375" style="58" customWidth="1"/>
    <col min="10772" max="10772" width="1.140625" style="58" customWidth="1"/>
    <col min="10773" max="10773" width="7.7109375" style="58" customWidth="1"/>
    <col min="10774" max="10774" width="72.28515625" style="58" customWidth="1"/>
    <col min="10775" max="10775" width="1.140625" style="58" customWidth="1"/>
    <col min="10776" max="10776" width="15.5703125" style="58" customWidth="1"/>
    <col min="10777" max="10777" width="7.7109375" style="58" customWidth="1"/>
    <col min="10778" max="10778" width="1.140625" style="58" customWidth="1"/>
    <col min="10779" max="10779" width="7.7109375" style="58" customWidth="1"/>
    <col min="10780" max="10780" width="72.28515625" style="58" customWidth="1"/>
    <col min="10781" max="10781" width="1.140625" style="58" customWidth="1"/>
    <col min="10782" max="10782" width="15.5703125" style="58" customWidth="1"/>
    <col min="10783" max="10783" width="7.7109375" style="58" customWidth="1"/>
    <col min="10784" max="10784" width="1.140625" style="58" customWidth="1"/>
    <col min="10785" max="10785" width="7.7109375" style="58" customWidth="1"/>
    <col min="10786" max="10786" width="72.28515625" style="58" customWidth="1"/>
    <col min="10787" max="10787" width="1.140625" style="58" customWidth="1"/>
    <col min="10788" max="10788" width="15.5703125" style="58" customWidth="1"/>
    <col min="10789" max="10789" width="7.7109375" style="58" customWidth="1"/>
    <col min="10790" max="10790" width="1.140625" style="58" customWidth="1"/>
    <col min="10791" max="10791" width="7.7109375" style="58" customWidth="1"/>
    <col min="10792" max="10792" width="72.28515625" style="58" customWidth="1"/>
    <col min="10793" max="10793" width="1.140625" style="58" customWidth="1"/>
    <col min="10794" max="10794" width="15.5703125" style="58" customWidth="1"/>
    <col min="10795" max="10795" width="7.7109375" style="58" customWidth="1"/>
    <col min="10796" max="10796" width="1.140625" style="58" customWidth="1"/>
    <col min="10797" max="10797" width="7.7109375" style="58" customWidth="1"/>
    <col min="10798" max="10798" width="72.28515625" style="58" customWidth="1"/>
    <col min="10799" max="10799" width="1.140625" style="58" customWidth="1"/>
    <col min="10800" max="10800" width="15.5703125" style="58" customWidth="1"/>
    <col min="10801" max="10801" width="7.7109375" style="58" customWidth="1"/>
    <col min="10802" max="10802" width="1.140625" style="58" customWidth="1"/>
    <col min="10803" max="10803" width="7.7109375" style="58" customWidth="1"/>
    <col min="10804" max="10804" width="72.28515625" style="58" customWidth="1"/>
    <col min="10805" max="10805" width="1.140625" style="58" customWidth="1"/>
    <col min="10806" max="10806" width="42" style="58" customWidth="1"/>
    <col min="10807" max="10807" width="9.140625" style="58" customWidth="1"/>
    <col min="10808" max="10984" width="9.140625" style="58"/>
    <col min="10985" max="10985" width="1.140625" style="58" customWidth="1"/>
    <col min="10986" max="10986" width="29.42578125" style="58" bestFit="1" customWidth="1"/>
    <col min="10987" max="10987" width="82.42578125" style="58" customWidth="1"/>
    <col min="10988" max="10988" width="11" style="58" bestFit="1" customWidth="1"/>
    <col min="10989" max="10989" width="1.140625" style="58" customWidth="1"/>
    <col min="10990" max="10990" width="15.5703125" style="58" customWidth="1"/>
    <col min="10991" max="10991" width="7.7109375" style="58" customWidth="1"/>
    <col min="10992" max="10992" width="1.140625" style="58" customWidth="1"/>
    <col min="10993" max="10993" width="7.7109375" style="58" customWidth="1"/>
    <col min="10994" max="10994" width="72.28515625" style="58" customWidth="1"/>
    <col min="10995" max="10995" width="1.140625" style="58" customWidth="1"/>
    <col min="10996" max="10996" width="15.5703125" style="58" customWidth="1"/>
    <col min="10997" max="10997" width="7.7109375" style="58" customWidth="1"/>
    <col min="10998" max="10998" width="1.140625" style="58" customWidth="1"/>
    <col min="10999" max="10999" width="7.7109375" style="58" customWidth="1"/>
    <col min="11000" max="11000" width="72.28515625" style="58" customWidth="1"/>
    <col min="11001" max="11001" width="1.140625" style="58" customWidth="1"/>
    <col min="11002" max="11002" width="15.5703125" style="58" customWidth="1"/>
    <col min="11003" max="11003" width="7.7109375" style="58" customWidth="1"/>
    <col min="11004" max="11004" width="1.140625" style="58" customWidth="1"/>
    <col min="11005" max="11005" width="7.7109375" style="58" customWidth="1"/>
    <col min="11006" max="11006" width="72.28515625" style="58" customWidth="1"/>
    <col min="11007" max="11007" width="1.140625" style="58" customWidth="1"/>
    <col min="11008" max="11008" width="15.5703125" style="58" customWidth="1"/>
    <col min="11009" max="11009" width="7.7109375" style="58" customWidth="1"/>
    <col min="11010" max="11010" width="1.140625" style="58" customWidth="1"/>
    <col min="11011" max="11011" width="7.7109375" style="58" customWidth="1"/>
    <col min="11012" max="11012" width="72.28515625" style="58" customWidth="1"/>
    <col min="11013" max="11013" width="1.140625" style="58" customWidth="1"/>
    <col min="11014" max="11014" width="15.5703125" style="58" customWidth="1"/>
    <col min="11015" max="11015" width="7.7109375" style="58" customWidth="1"/>
    <col min="11016" max="11016" width="1.140625" style="58" customWidth="1"/>
    <col min="11017" max="11017" width="7.7109375" style="58" customWidth="1"/>
    <col min="11018" max="11018" width="72.28515625" style="58" customWidth="1"/>
    <col min="11019" max="11019" width="1.140625" style="58" customWidth="1"/>
    <col min="11020" max="11020" width="15.5703125" style="58" customWidth="1"/>
    <col min="11021" max="11021" width="7.7109375" style="58" customWidth="1"/>
    <col min="11022" max="11022" width="1.140625" style="58" customWidth="1"/>
    <col min="11023" max="11023" width="7.7109375" style="58" customWidth="1"/>
    <col min="11024" max="11024" width="72.28515625" style="58" customWidth="1"/>
    <col min="11025" max="11025" width="1.140625" style="58" customWidth="1"/>
    <col min="11026" max="11026" width="15.5703125" style="58" customWidth="1"/>
    <col min="11027" max="11027" width="7.7109375" style="58" customWidth="1"/>
    <col min="11028" max="11028" width="1.140625" style="58" customWidth="1"/>
    <col min="11029" max="11029" width="7.7109375" style="58" customWidth="1"/>
    <col min="11030" max="11030" width="72.28515625" style="58" customWidth="1"/>
    <col min="11031" max="11031" width="1.140625" style="58" customWidth="1"/>
    <col min="11032" max="11032" width="15.5703125" style="58" customWidth="1"/>
    <col min="11033" max="11033" width="7.7109375" style="58" customWidth="1"/>
    <col min="11034" max="11034" width="1.140625" style="58" customWidth="1"/>
    <col min="11035" max="11035" width="7.7109375" style="58" customWidth="1"/>
    <col min="11036" max="11036" width="72.28515625" style="58" customWidth="1"/>
    <col min="11037" max="11037" width="1.140625" style="58" customWidth="1"/>
    <col min="11038" max="11038" width="15.5703125" style="58" customWidth="1"/>
    <col min="11039" max="11039" width="7.7109375" style="58" customWidth="1"/>
    <col min="11040" max="11040" width="1.140625" style="58" customWidth="1"/>
    <col min="11041" max="11041" width="7.7109375" style="58" customWidth="1"/>
    <col min="11042" max="11042" width="72.28515625" style="58" customWidth="1"/>
    <col min="11043" max="11043" width="1.140625" style="58" customWidth="1"/>
    <col min="11044" max="11044" width="15.5703125" style="58" customWidth="1"/>
    <col min="11045" max="11045" width="7.7109375" style="58" customWidth="1"/>
    <col min="11046" max="11046" width="1.140625" style="58" customWidth="1"/>
    <col min="11047" max="11047" width="7.7109375" style="58" customWidth="1"/>
    <col min="11048" max="11048" width="72.28515625" style="58" customWidth="1"/>
    <col min="11049" max="11049" width="1.140625" style="58" customWidth="1"/>
    <col min="11050" max="11050" width="15.5703125" style="58" customWidth="1"/>
    <col min="11051" max="11051" width="7.7109375" style="58" customWidth="1"/>
    <col min="11052" max="11052" width="1.140625" style="58" customWidth="1"/>
    <col min="11053" max="11053" width="7.7109375" style="58" customWidth="1"/>
    <col min="11054" max="11054" width="72.28515625" style="58" customWidth="1"/>
    <col min="11055" max="11055" width="1.140625" style="58" customWidth="1"/>
    <col min="11056" max="11056" width="15.5703125" style="58" customWidth="1"/>
    <col min="11057" max="11057" width="7.7109375" style="58" customWidth="1"/>
    <col min="11058" max="11058" width="1.140625" style="58" customWidth="1"/>
    <col min="11059" max="11059" width="7.7109375" style="58" customWidth="1"/>
    <col min="11060" max="11060" width="72.28515625" style="58" customWidth="1"/>
    <col min="11061" max="11061" width="1.140625" style="58" customWidth="1"/>
    <col min="11062" max="11062" width="42" style="58" customWidth="1"/>
    <col min="11063" max="11063" width="9.140625" style="58" customWidth="1"/>
    <col min="11064" max="11240" width="9.140625" style="58"/>
    <col min="11241" max="11241" width="1.140625" style="58" customWidth="1"/>
    <col min="11242" max="11242" width="29.42578125" style="58" bestFit="1" customWidth="1"/>
    <col min="11243" max="11243" width="82.42578125" style="58" customWidth="1"/>
    <col min="11244" max="11244" width="11" style="58" bestFit="1" customWidth="1"/>
    <col min="11245" max="11245" width="1.140625" style="58" customWidth="1"/>
    <col min="11246" max="11246" width="15.5703125" style="58" customWidth="1"/>
    <col min="11247" max="11247" width="7.7109375" style="58" customWidth="1"/>
    <col min="11248" max="11248" width="1.140625" style="58" customWidth="1"/>
    <col min="11249" max="11249" width="7.7109375" style="58" customWidth="1"/>
    <col min="11250" max="11250" width="72.28515625" style="58" customWidth="1"/>
    <col min="11251" max="11251" width="1.140625" style="58" customWidth="1"/>
    <col min="11252" max="11252" width="15.5703125" style="58" customWidth="1"/>
    <col min="11253" max="11253" width="7.7109375" style="58" customWidth="1"/>
    <col min="11254" max="11254" width="1.140625" style="58" customWidth="1"/>
    <col min="11255" max="11255" width="7.7109375" style="58" customWidth="1"/>
    <col min="11256" max="11256" width="72.28515625" style="58" customWidth="1"/>
    <col min="11257" max="11257" width="1.140625" style="58" customWidth="1"/>
    <col min="11258" max="11258" width="15.5703125" style="58" customWidth="1"/>
    <col min="11259" max="11259" width="7.7109375" style="58" customWidth="1"/>
    <col min="11260" max="11260" width="1.140625" style="58" customWidth="1"/>
    <col min="11261" max="11261" width="7.7109375" style="58" customWidth="1"/>
    <col min="11262" max="11262" width="72.28515625" style="58" customWidth="1"/>
    <col min="11263" max="11263" width="1.140625" style="58" customWidth="1"/>
    <col min="11264" max="11264" width="15.5703125" style="58" customWidth="1"/>
    <col min="11265" max="11265" width="7.7109375" style="58" customWidth="1"/>
    <col min="11266" max="11266" width="1.140625" style="58" customWidth="1"/>
    <col min="11267" max="11267" width="7.7109375" style="58" customWidth="1"/>
    <col min="11268" max="11268" width="72.28515625" style="58" customWidth="1"/>
    <col min="11269" max="11269" width="1.140625" style="58" customWidth="1"/>
    <col min="11270" max="11270" width="15.5703125" style="58" customWidth="1"/>
    <col min="11271" max="11271" width="7.7109375" style="58" customWidth="1"/>
    <col min="11272" max="11272" width="1.140625" style="58" customWidth="1"/>
    <col min="11273" max="11273" width="7.7109375" style="58" customWidth="1"/>
    <col min="11274" max="11274" width="72.28515625" style="58" customWidth="1"/>
    <col min="11275" max="11275" width="1.140625" style="58" customWidth="1"/>
    <col min="11276" max="11276" width="15.5703125" style="58" customWidth="1"/>
    <col min="11277" max="11277" width="7.7109375" style="58" customWidth="1"/>
    <col min="11278" max="11278" width="1.140625" style="58" customWidth="1"/>
    <col min="11279" max="11279" width="7.7109375" style="58" customWidth="1"/>
    <col min="11280" max="11280" width="72.28515625" style="58" customWidth="1"/>
    <col min="11281" max="11281" width="1.140625" style="58" customWidth="1"/>
    <col min="11282" max="11282" width="15.5703125" style="58" customWidth="1"/>
    <col min="11283" max="11283" width="7.7109375" style="58" customWidth="1"/>
    <col min="11284" max="11284" width="1.140625" style="58" customWidth="1"/>
    <col min="11285" max="11285" width="7.7109375" style="58" customWidth="1"/>
    <col min="11286" max="11286" width="72.28515625" style="58" customWidth="1"/>
    <col min="11287" max="11287" width="1.140625" style="58" customWidth="1"/>
    <col min="11288" max="11288" width="15.5703125" style="58" customWidth="1"/>
    <col min="11289" max="11289" width="7.7109375" style="58" customWidth="1"/>
    <col min="11290" max="11290" width="1.140625" style="58" customWidth="1"/>
    <col min="11291" max="11291" width="7.7109375" style="58" customWidth="1"/>
    <col min="11292" max="11292" width="72.28515625" style="58" customWidth="1"/>
    <col min="11293" max="11293" width="1.140625" style="58" customWidth="1"/>
    <col min="11294" max="11294" width="15.5703125" style="58" customWidth="1"/>
    <col min="11295" max="11295" width="7.7109375" style="58" customWidth="1"/>
    <col min="11296" max="11296" width="1.140625" style="58" customWidth="1"/>
    <col min="11297" max="11297" width="7.7109375" style="58" customWidth="1"/>
    <col min="11298" max="11298" width="72.28515625" style="58" customWidth="1"/>
    <col min="11299" max="11299" width="1.140625" style="58" customWidth="1"/>
    <col min="11300" max="11300" width="15.5703125" style="58" customWidth="1"/>
    <col min="11301" max="11301" width="7.7109375" style="58" customWidth="1"/>
    <col min="11302" max="11302" width="1.140625" style="58" customWidth="1"/>
    <col min="11303" max="11303" width="7.7109375" style="58" customWidth="1"/>
    <col min="11304" max="11304" width="72.28515625" style="58" customWidth="1"/>
    <col min="11305" max="11305" width="1.140625" style="58" customWidth="1"/>
    <col min="11306" max="11306" width="15.5703125" style="58" customWidth="1"/>
    <col min="11307" max="11307" width="7.7109375" style="58" customWidth="1"/>
    <col min="11308" max="11308" width="1.140625" style="58" customWidth="1"/>
    <col min="11309" max="11309" width="7.7109375" style="58" customWidth="1"/>
    <col min="11310" max="11310" width="72.28515625" style="58" customWidth="1"/>
    <col min="11311" max="11311" width="1.140625" style="58" customWidth="1"/>
    <col min="11312" max="11312" width="15.5703125" style="58" customWidth="1"/>
    <col min="11313" max="11313" width="7.7109375" style="58" customWidth="1"/>
    <col min="11314" max="11314" width="1.140625" style="58" customWidth="1"/>
    <col min="11315" max="11315" width="7.7109375" style="58" customWidth="1"/>
    <col min="11316" max="11316" width="72.28515625" style="58" customWidth="1"/>
    <col min="11317" max="11317" width="1.140625" style="58" customWidth="1"/>
    <col min="11318" max="11318" width="42" style="58" customWidth="1"/>
    <col min="11319" max="11319" width="9.140625" style="58" customWidth="1"/>
    <col min="11320" max="11496" width="9.140625" style="58"/>
    <col min="11497" max="11497" width="1.140625" style="58" customWidth="1"/>
    <col min="11498" max="11498" width="29.42578125" style="58" bestFit="1" customWidth="1"/>
    <col min="11499" max="11499" width="82.42578125" style="58" customWidth="1"/>
    <col min="11500" max="11500" width="11" style="58" bestFit="1" customWidth="1"/>
    <col min="11501" max="11501" width="1.140625" style="58" customWidth="1"/>
    <col min="11502" max="11502" width="15.5703125" style="58" customWidth="1"/>
    <col min="11503" max="11503" width="7.7109375" style="58" customWidth="1"/>
    <col min="11504" max="11504" width="1.140625" style="58" customWidth="1"/>
    <col min="11505" max="11505" width="7.7109375" style="58" customWidth="1"/>
    <col min="11506" max="11506" width="72.28515625" style="58" customWidth="1"/>
    <col min="11507" max="11507" width="1.140625" style="58" customWidth="1"/>
    <col min="11508" max="11508" width="15.5703125" style="58" customWidth="1"/>
    <col min="11509" max="11509" width="7.7109375" style="58" customWidth="1"/>
    <col min="11510" max="11510" width="1.140625" style="58" customWidth="1"/>
    <col min="11511" max="11511" width="7.7109375" style="58" customWidth="1"/>
    <col min="11512" max="11512" width="72.28515625" style="58" customWidth="1"/>
    <col min="11513" max="11513" width="1.140625" style="58" customWidth="1"/>
    <col min="11514" max="11514" width="15.5703125" style="58" customWidth="1"/>
    <col min="11515" max="11515" width="7.7109375" style="58" customWidth="1"/>
    <col min="11516" max="11516" width="1.140625" style="58" customWidth="1"/>
    <col min="11517" max="11517" width="7.7109375" style="58" customWidth="1"/>
    <col min="11518" max="11518" width="72.28515625" style="58" customWidth="1"/>
    <col min="11519" max="11519" width="1.140625" style="58" customWidth="1"/>
    <col min="11520" max="11520" width="15.5703125" style="58" customWidth="1"/>
    <col min="11521" max="11521" width="7.7109375" style="58" customWidth="1"/>
    <col min="11522" max="11522" width="1.140625" style="58" customWidth="1"/>
    <col min="11523" max="11523" width="7.7109375" style="58" customWidth="1"/>
    <col min="11524" max="11524" width="72.28515625" style="58" customWidth="1"/>
    <col min="11525" max="11525" width="1.140625" style="58" customWidth="1"/>
    <col min="11526" max="11526" width="15.5703125" style="58" customWidth="1"/>
    <col min="11527" max="11527" width="7.7109375" style="58" customWidth="1"/>
    <col min="11528" max="11528" width="1.140625" style="58" customWidth="1"/>
    <col min="11529" max="11529" width="7.7109375" style="58" customWidth="1"/>
    <col min="11530" max="11530" width="72.28515625" style="58" customWidth="1"/>
    <col min="11531" max="11531" width="1.140625" style="58" customWidth="1"/>
    <col min="11532" max="11532" width="15.5703125" style="58" customWidth="1"/>
    <col min="11533" max="11533" width="7.7109375" style="58" customWidth="1"/>
    <col min="11534" max="11534" width="1.140625" style="58" customWidth="1"/>
    <col min="11535" max="11535" width="7.7109375" style="58" customWidth="1"/>
    <col min="11536" max="11536" width="72.28515625" style="58" customWidth="1"/>
    <col min="11537" max="11537" width="1.140625" style="58" customWidth="1"/>
    <col min="11538" max="11538" width="15.5703125" style="58" customWidth="1"/>
    <col min="11539" max="11539" width="7.7109375" style="58" customWidth="1"/>
    <col min="11540" max="11540" width="1.140625" style="58" customWidth="1"/>
    <col min="11541" max="11541" width="7.7109375" style="58" customWidth="1"/>
    <col min="11542" max="11542" width="72.28515625" style="58" customWidth="1"/>
    <col min="11543" max="11543" width="1.140625" style="58" customWidth="1"/>
    <col min="11544" max="11544" width="15.5703125" style="58" customWidth="1"/>
    <col min="11545" max="11545" width="7.7109375" style="58" customWidth="1"/>
    <col min="11546" max="11546" width="1.140625" style="58" customWidth="1"/>
    <col min="11547" max="11547" width="7.7109375" style="58" customWidth="1"/>
    <col min="11548" max="11548" width="72.28515625" style="58" customWidth="1"/>
    <col min="11549" max="11549" width="1.140625" style="58" customWidth="1"/>
    <col min="11550" max="11550" width="15.5703125" style="58" customWidth="1"/>
    <col min="11551" max="11551" width="7.7109375" style="58" customWidth="1"/>
    <col min="11552" max="11552" width="1.140625" style="58" customWidth="1"/>
    <col min="11553" max="11553" width="7.7109375" style="58" customWidth="1"/>
    <col min="11554" max="11554" width="72.28515625" style="58" customWidth="1"/>
    <col min="11555" max="11555" width="1.140625" style="58" customWidth="1"/>
    <col min="11556" max="11556" width="15.5703125" style="58" customWidth="1"/>
    <col min="11557" max="11557" width="7.7109375" style="58" customWidth="1"/>
    <col min="11558" max="11558" width="1.140625" style="58" customWidth="1"/>
    <col min="11559" max="11559" width="7.7109375" style="58" customWidth="1"/>
    <col min="11560" max="11560" width="72.28515625" style="58" customWidth="1"/>
    <col min="11561" max="11561" width="1.140625" style="58" customWidth="1"/>
    <col min="11562" max="11562" width="15.5703125" style="58" customWidth="1"/>
    <col min="11563" max="11563" width="7.7109375" style="58" customWidth="1"/>
    <col min="11564" max="11564" width="1.140625" style="58" customWidth="1"/>
    <col min="11565" max="11565" width="7.7109375" style="58" customWidth="1"/>
    <col min="11566" max="11566" width="72.28515625" style="58" customWidth="1"/>
    <col min="11567" max="11567" width="1.140625" style="58" customWidth="1"/>
    <col min="11568" max="11568" width="15.5703125" style="58" customWidth="1"/>
    <col min="11569" max="11569" width="7.7109375" style="58" customWidth="1"/>
    <col min="11570" max="11570" width="1.140625" style="58" customWidth="1"/>
    <col min="11571" max="11571" width="7.7109375" style="58" customWidth="1"/>
    <col min="11572" max="11572" width="72.28515625" style="58" customWidth="1"/>
    <col min="11573" max="11573" width="1.140625" style="58" customWidth="1"/>
    <col min="11574" max="11574" width="42" style="58" customWidth="1"/>
    <col min="11575" max="11575" width="9.140625" style="58" customWidth="1"/>
    <col min="11576" max="11752" width="9.140625" style="58"/>
    <col min="11753" max="11753" width="1.140625" style="58" customWidth="1"/>
    <col min="11754" max="11754" width="29.42578125" style="58" bestFit="1" customWidth="1"/>
    <col min="11755" max="11755" width="82.42578125" style="58" customWidth="1"/>
    <col min="11756" max="11756" width="11" style="58" bestFit="1" customWidth="1"/>
    <col min="11757" max="11757" width="1.140625" style="58" customWidth="1"/>
    <col min="11758" max="11758" width="15.5703125" style="58" customWidth="1"/>
    <col min="11759" max="11759" width="7.7109375" style="58" customWidth="1"/>
    <col min="11760" max="11760" width="1.140625" style="58" customWidth="1"/>
    <col min="11761" max="11761" width="7.7109375" style="58" customWidth="1"/>
    <col min="11762" max="11762" width="72.28515625" style="58" customWidth="1"/>
    <col min="11763" max="11763" width="1.140625" style="58" customWidth="1"/>
    <col min="11764" max="11764" width="15.5703125" style="58" customWidth="1"/>
    <col min="11765" max="11765" width="7.7109375" style="58" customWidth="1"/>
    <col min="11766" max="11766" width="1.140625" style="58" customWidth="1"/>
    <col min="11767" max="11767" width="7.7109375" style="58" customWidth="1"/>
    <col min="11768" max="11768" width="72.28515625" style="58" customWidth="1"/>
    <col min="11769" max="11769" width="1.140625" style="58" customWidth="1"/>
    <col min="11770" max="11770" width="15.5703125" style="58" customWidth="1"/>
    <col min="11771" max="11771" width="7.7109375" style="58" customWidth="1"/>
    <col min="11772" max="11772" width="1.140625" style="58" customWidth="1"/>
    <col min="11773" max="11773" width="7.7109375" style="58" customWidth="1"/>
    <col min="11774" max="11774" width="72.28515625" style="58" customWidth="1"/>
    <col min="11775" max="11775" width="1.140625" style="58" customWidth="1"/>
    <col min="11776" max="11776" width="15.5703125" style="58" customWidth="1"/>
    <col min="11777" max="11777" width="7.7109375" style="58" customWidth="1"/>
    <col min="11778" max="11778" width="1.140625" style="58" customWidth="1"/>
    <col min="11779" max="11779" width="7.7109375" style="58" customWidth="1"/>
    <col min="11780" max="11780" width="72.28515625" style="58" customWidth="1"/>
    <col min="11781" max="11781" width="1.140625" style="58" customWidth="1"/>
    <col min="11782" max="11782" width="15.5703125" style="58" customWidth="1"/>
    <col min="11783" max="11783" width="7.7109375" style="58" customWidth="1"/>
    <col min="11784" max="11784" width="1.140625" style="58" customWidth="1"/>
    <col min="11785" max="11785" width="7.7109375" style="58" customWidth="1"/>
    <col min="11786" max="11786" width="72.28515625" style="58" customWidth="1"/>
    <col min="11787" max="11787" width="1.140625" style="58" customWidth="1"/>
    <col min="11788" max="11788" width="15.5703125" style="58" customWidth="1"/>
    <col min="11789" max="11789" width="7.7109375" style="58" customWidth="1"/>
    <col min="11790" max="11790" width="1.140625" style="58" customWidth="1"/>
    <col min="11791" max="11791" width="7.7109375" style="58" customWidth="1"/>
    <col min="11792" max="11792" width="72.28515625" style="58" customWidth="1"/>
    <col min="11793" max="11793" width="1.140625" style="58" customWidth="1"/>
    <col min="11794" max="11794" width="15.5703125" style="58" customWidth="1"/>
    <col min="11795" max="11795" width="7.7109375" style="58" customWidth="1"/>
    <col min="11796" max="11796" width="1.140625" style="58" customWidth="1"/>
    <col min="11797" max="11797" width="7.7109375" style="58" customWidth="1"/>
    <col min="11798" max="11798" width="72.28515625" style="58" customWidth="1"/>
    <col min="11799" max="11799" width="1.140625" style="58" customWidth="1"/>
    <col min="11800" max="11800" width="15.5703125" style="58" customWidth="1"/>
    <col min="11801" max="11801" width="7.7109375" style="58" customWidth="1"/>
    <col min="11802" max="11802" width="1.140625" style="58" customWidth="1"/>
    <col min="11803" max="11803" width="7.7109375" style="58" customWidth="1"/>
    <col min="11804" max="11804" width="72.28515625" style="58" customWidth="1"/>
    <col min="11805" max="11805" width="1.140625" style="58" customWidth="1"/>
    <col min="11806" max="11806" width="15.5703125" style="58" customWidth="1"/>
    <col min="11807" max="11807" width="7.7109375" style="58" customWidth="1"/>
    <col min="11808" max="11808" width="1.140625" style="58" customWidth="1"/>
    <col min="11809" max="11809" width="7.7109375" style="58" customWidth="1"/>
    <col min="11810" max="11810" width="72.28515625" style="58" customWidth="1"/>
    <col min="11811" max="11811" width="1.140625" style="58" customWidth="1"/>
    <col min="11812" max="11812" width="15.5703125" style="58" customWidth="1"/>
    <col min="11813" max="11813" width="7.7109375" style="58" customWidth="1"/>
    <col min="11814" max="11814" width="1.140625" style="58" customWidth="1"/>
    <col min="11815" max="11815" width="7.7109375" style="58" customWidth="1"/>
    <col min="11816" max="11816" width="72.28515625" style="58" customWidth="1"/>
    <col min="11817" max="11817" width="1.140625" style="58" customWidth="1"/>
    <col min="11818" max="11818" width="15.5703125" style="58" customWidth="1"/>
    <col min="11819" max="11819" width="7.7109375" style="58" customWidth="1"/>
    <col min="11820" max="11820" width="1.140625" style="58" customWidth="1"/>
    <col min="11821" max="11821" width="7.7109375" style="58" customWidth="1"/>
    <col min="11822" max="11822" width="72.28515625" style="58" customWidth="1"/>
    <col min="11823" max="11823" width="1.140625" style="58" customWidth="1"/>
    <col min="11824" max="11824" width="15.5703125" style="58" customWidth="1"/>
    <col min="11825" max="11825" width="7.7109375" style="58" customWidth="1"/>
    <col min="11826" max="11826" width="1.140625" style="58" customWidth="1"/>
    <col min="11827" max="11827" width="7.7109375" style="58" customWidth="1"/>
    <col min="11828" max="11828" width="72.28515625" style="58" customWidth="1"/>
    <col min="11829" max="11829" width="1.140625" style="58" customWidth="1"/>
    <col min="11830" max="11830" width="42" style="58" customWidth="1"/>
    <col min="11831" max="11831" width="9.140625" style="58" customWidth="1"/>
    <col min="11832" max="12008" width="9.140625" style="58"/>
    <col min="12009" max="12009" width="1.140625" style="58" customWidth="1"/>
    <col min="12010" max="12010" width="29.42578125" style="58" bestFit="1" customWidth="1"/>
    <col min="12011" max="12011" width="82.42578125" style="58" customWidth="1"/>
    <col min="12012" max="12012" width="11" style="58" bestFit="1" customWidth="1"/>
    <col min="12013" max="12013" width="1.140625" style="58" customWidth="1"/>
    <col min="12014" max="12014" width="15.5703125" style="58" customWidth="1"/>
    <col min="12015" max="12015" width="7.7109375" style="58" customWidth="1"/>
    <col min="12016" max="12016" width="1.140625" style="58" customWidth="1"/>
    <col min="12017" max="12017" width="7.7109375" style="58" customWidth="1"/>
    <col min="12018" max="12018" width="72.28515625" style="58" customWidth="1"/>
    <col min="12019" max="12019" width="1.140625" style="58" customWidth="1"/>
    <col min="12020" max="12020" width="15.5703125" style="58" customWidth="1"/>
    <col min="12021" max="12021" width="7.7109375" style="58" customWidth="1"/>
    <col min="12022" max="12022" width="1.140625" style="58" customWidth="1"/>
    <col min="12023" max="12023" width="7.7109375" style="58" customWidth="1"/>
    <col min="12024" max="12024" width="72.28515625" style="58" customWidth="1"/>
    <col min="12025" max="12025" width="1.140625" style="58" customWidth="1"/>
    <col min="12026" max="12026" width="15.5703125" style="58" customWidth="1"/>
    <col min="12027" max="12027" width="7.7109375" style="58" customWidth="1"/>
    <col min="12028" max="12028" width="1.140625" style="58" customWidth="1"/>
    <col min="12029" max="12029" width="7.7109375" style="58" customWidth="1"/>
    <col min="12030" max="12030" width="72.28515625" style="58" customWidth="1"/>
    <col min="12031" max="12031" width="1.140625" style="58" customWidth="1"/>
    <col min="12032" max="12032" width="15.5703125" style="58" customWidth="1"/>
    <col min="12033" max="12033" width="7.7109375" style="58" customWidth="1"/>
    <col min="12034" max="12034" width="1.140625" style="58" customWidth="1"/>
    <col min="12035" max="12035" width="7.7109375" style="58" customWidth="1"/>
    <col min="12036" max="12036" width="72.28515625" style="58" customWidth="1"/>
    <col min="12037" max="12037" width="1.140625" style="58" customWidth="1"/>
    <col min="12038" max="12038" width="15.5703125" style="58" customWidth="1"/>
    <col min="12039" max="12039" width="7.7109375" style="58" customWidth="1"/>
    <col min="12040" max="12040" width="1.140625" style="58" customWidth="1"/>
    <col min="12041" max="12041" width="7.7109375" style="58" customWidth="1"/>
    <col min="12042" max="12042" width="72.28515625" style="58" customWidth="1"/>
    <col min="12043" max="12043" width="1.140625" style="58" customWidth="1"/>
    <col min="12044" max="12044" width="15.5703125" style="58" customWidth="1"/>
    <col min="12045" max="12045" width="7.7109375" style="58" customWidth="1"/>
    <col min="12046" max="12046" width="1.140625" style="58" customWidth="1"/>
    <col min="12047" max="12047" width="7.7109375" style="58" customWidth="1"/>
    <col min="12048" max="12048" width="72.28515625" style="58" customWidth="1"/>
    <col min="12049" max="12049" width="1.140625" style="58" customWidth="1"/>
    <col min="12050" max="12050" width="15.5703125" style="58" customWidth="1"/>
    <col min="12051" max="12051" width="7.7109375" style="58" customWidth="1"/>
    <col min="12052" max="12052" width="1.140625" style="58" customWidth="1"/>
    <col min="12053" max="12053" width="7.7109375" style="58" customWidth="1"/>
    <col min="12054" max="12054" width="72.28515625" style="58" customWidth="1"/>
    <col min="12055" max="12055" width="1.140625" style="58" customWidth="1"/>
    <col min="12056" max="12056" width="15.5703125" style="58" customWidth="1"/>
    <col min="12057" max="12057" width="7.7109375" style="58" customWidth="1"/>
    <col min="12058" max="12058" width="1.140625" style="58" customWidth="1"/>
    <col min="12059" max="12059" width="7.7109375" style="58" customWidth="1"/>
    <col min="12060" max="12060" width="72.28515625" style="58" customWidth="1"/>
    <col min="12061" max="12061" width="1.140625" style="58" customWidth="1"/>
    <col min="12062" max="12062" width="15.5703125" style="58" customWidth="1"/>
    <col min="12063" max="12063" width="7.7109375" style="58" customWidth="1"/>
    <col min="12064" max="12064" width="1.140625" style="58" customWidth="1"/>
    <col min="12065" max="12065" width="7.7109375" style="58" customWidth="1"/>
    <col min="12066" max="12066" width="72.28515625" style="58" customWidth="1"/>
    <col min="12067" max="12067" width="1.140625" style="58" customWidth="1"/>
    <col min="12068" max="12068" width="15.5703125" style="58" customWidth="1"/>
    <col min="12069" max="12069" width="7.7109375" style="58" customWidth="1"/>
    <col min="12070" max="12070" width="1.140625" style="58" customWidth="1"/>
    <col min="12071" max="12071" width="7.7109375" style="58" customWidth="1"/>
    <col min="12072" max="12072" width="72.28515625" style="58" customWidth="1"/>
    <col min="12073" max="12073" width="1.140625" style="58" customWidth="1"/>
    <col min="12074" max="12074" width="15.5703125" style="58" customWidth="1"/>
    <col min="12075" max="12075" width="7.7109375" style="58" customWidth="1"/>
    <col min="12076" max="12076" width="1.140625" style="58" customWidth="1"/>
    <col min="12077" max="12077" width="7.7109375" style="58" customWidth="1"/>
    <col min="12078" max="12078" width="72.28515625" style="58" customWidth="1"/>
    <col min="12079" max="12079" width="1.140625" style="58" customWidth="1"/>
    <col min="12080" max="12080" width="15.5703125" style="58" customWidth="1"/>
    <col min="12081" max="12081" width="7.7109375" style="58" customWidth="1"/>
    <col min="12082" max="12082" width="1.140625" style="58" customWidth="1"/>
    <col min="12083" max="12083" width="7.7109375" style="58" customWidth="1"/>
    <col min="12084" max="12084" width="72.28515625" style="58" customWidth="1"/>
    <col min="12085" max="12085" width="1.140625" style="58" customWidth="1"/>
    <col min="12086" max="12086" width="42" style="58" customWidth="1"/>
    <col min="12087" max="12087" width="9.140625" style="58" customWidth="1"/>
    <col min="12088" max="12264" width="9.140625" style="58"/>
    <col min="12265" max="12265" width="1.140625" style="58" customWidth="1"/>
    <col min="12266" max="12266" width="29.42578125" style="58" bestFit="1" customWidth="1"/>
    <col min="12267" max="12267" width="82.42578125" style="58" customWidth="1"/>
    <col min="12268" max="12268" width="11" style="58" bestFit="1" customWidth="1"/>
    <col min="12269" max="12269" width="1.140625" style="58" customWidth="1"/>
    <col min="12270" max="12270" width="15.5703125" style="58" customWidth="1"/>
    <col min="12271" max="12271" width="7.7109375" style="58" customWidth="1"/>
    <col min="12272" max="12272" width="1.140625" style="58" customWidth="1"/>
    <col min="12273" max="12273" width="7.7109375" style="58" customWidth="1"/>
    <col min="12274" max="12274" width="72.28515625" style="58" customWidth="1"/>
    <col min="12275" max="12275" width="1.140625" style="58" customWidth="1"/>
    <col min="12276" max="12276" width="15.5703125" style="58" customWidth="1"/>
    <col min="12277" max="12277" width="7.7109375" style="58" customWidth="1"/>
    <col min="12278" max="12278" width="1.140625" style="58" customWidth="1"/>
    <col min="12279" max="12279" width="7.7109375" style="58" customWidth="1"/>
    <col min="12280" max="12280" width="72.28515625" style="58" customWidth="1"/>
    <col min="12281" max="12281" width="1.140625" style="58" customWidth="1"/>
    <col min="12282" max="12282" width="15.5703125" style="58" customWidth="1"/>
    <col min="12283" max="12283" width="7.7109375" style="58" customWidth="1"/>
    <col min="12284" max="12284" width="1.140625" style="58" customWidth="1"/>
    <col min="12285" max="12285" width="7.7109375" style="58" customWidth="1"/>
    <col min="12286" max="12286" width="72.28515625" style="58" customWidth="1"/>
    <col min="12287" max="12287" width="1.140625" style="58" customWidth="1"/>
    <col min="12288" max="12288" width="15.5703125" style="58" customWidth="1"/>
    <col min="12289" max="12289" width="7.7109375" style="58" customWidth="1"/>
    <col min="12290" max="12290" width="1.140625" style="58" customWidth="1"/>
    <col min="12291" max="12291" width="7.7109375" style="58" customWidth="1"/>
    <col min="12292" max="12292" width="72.28515625" style="58" customWidth="1"/>
    <col min="12293" max="12293" width="1.140625" style="58" customWidth="1"/>
    <col min="12294" max="12294" width="15.5703125" style="58" customWidth="1"/>
    <col min="12295" max="12295" width="7.7109375" style="58" customWidth="1"/>
    <col min="12296" max="12296" width="1.140625" style="58" customWidth="1"/>
    <col min="12297" max="12297" width="7.7109375" style="58" customWidth="1"/>
    <col min="12298" max="12298" width="72.28515625" style="58" customWidth="1"/>
    <col min="12299" max="12299" width="1.140625" style="58" customWidth="1"/>
    <col min="12300" max="12300" width="15.5703125" style="58" customWidth="1"/>
    <col min="12301" max="12301" width="7.7109375" style="58" customWidth="1"/>
    <col min="12302" max="12302" width="1.140625" style="58" customWidth="1"/>
    <col min="12303" max="12303" width="7.7109375" style="58" customWidth="1"/>
    <col min="12304" max="12304" width="72.28515625" style="58" customWidth="1"/>
    <col min="12305" max="12305" width="1.140625" style="58" customWidth="1"/>
    <col min="12306" max="12306" width="15.5703125" style="58" customWidth="1"/>
    <col min="12307" max="12307" width="7.7109375" style="58" customWidth="1"/>
    <col min="12308" max="12308" width="1.140625" style="58" customWidth="1"/>
    <col min="12309" max="12309" width="7.7109375" style="58" customWidth="1"/>
    <col min="12310" max="12310" width="72.28515625" style="58" customWidth="1"/>
    <col min="12311" max="12311" width="1.140625" style="58" customWidth="1"/>
    <col min="12312" max="12312" width="15.5703125" style="58" customWidth="1"/>
    <col min="12313" max="12313" width="7.7109375" style="58" customWidth="1"/>
    <col min="12314" max="12314" width="1.140625" style="58" customWidth="1"/>
    <col min="12315" max="12315" width="7.7109375" style="58" customWidth="1"/>
    <col min="12316" max="12316" width="72.28515625" style="58" customWidth="1"/>
    <col min="12317" max="12317" width="1.140625" style="58" customWidth="1"/>
    <col min="12318" max="12318" width="15.5703125" style="58" customWidth="1"/>
    <col min="12319" max="12319" width="7.7109375" style="58" customWidth="1"/>
    <col min="12320" max="12320" width="1.140625" style="58" customWidth="1"/>
    <col min="12321" max="12321" width="7.7109375" style="58" customWidth="1"/>
    <col min="12322" max="12322" width="72.28515625" style="58" customWidth="1"/>
    <col min="12323" max="12323" width="1.140625" style="58" customWidth="1"/>
    <col min="12324" max="12324" width="15.5703125" style="58" customWidth="1"/>
    <col min="12325" max="12325" width="7.7109375" style="58" customWidth="1"/>
    <col min="12326" max="12326" width="1.140625" style="58" customWidth="1"/>
    <col min="12327" max="12327" width="7.7109375" style="58" customWidth="1"/>
    <col min="12328" max="12328" width="72.28515625" style="58" customWidth="1"/>
    <col min="12329" max="12329" width="1.140625" style="58" customWidth="1"/>
    <col min="12330" max="12330" width="15.5703125" style="58" customWidth="1"/>
    <col min="12331" max="12331" width="7.7109375" style="58" customWidth="1"/>
    <col min="12332" max="12332" width="1.140625" style="58" customWidth="1"/>
    <col min="12333" max="12333" width="7.7109375" style="58" customWidth="1"/>
    <col min="12334" max="12334" width="72.28515625" style="58" customWidth="1"/>
    <col min="12335" max="12335" width="1.140625" style="58" customWidth="1"/>
    <col min="12336" max="12336" width="15.5703125" style="58" customWidth="1"/>
    <col min="12337" max="12337" width="7.7109375" style="58" customWidth="1"/>
    <col min="12338" max="12338" width="1.140625" style="58" customWidth="1"/>
    <col min="12339" max="12339" width="7.7109375" style="58" customWidth="1"/>
    <col min="12340" max="12340" width="72.28515625" style="58" customWidth="1"/>
    <col min="12341" max="12341" width="1.140625" style="58" customWidth="1"/>
    <col min="12342" max="12342" width="42" style="58" customWidth="1"/>
    <col min="12343" max="12343" width="9.140625" style="58" customWidth="1"/>
    <col min="12344" max="12520" width="9.140625" style="58"/>
    <col min="12521" max="12521" width="1.140625" style="58" customWidth="1"/>
    <col min="12522" max="12522" width="29.42578125" style="58" bestFit="1" customWidth="1"/>
    <col min="12523" max="12523" width="82.42578125" style="58" customWidth="1"/>
    <col min="12524" max="12524" width="11" style="58" bestFit="1" customWidth="1"/>
    <col min="12525" max="12525" width="1.140625" style="58" customWidth="1"/>
    <col min="12526" max="12526" width="15.5703125" style="58" customWidth="1"/>
    <col min="12527" max="12527" width="7.7109375" style="58" customWidth="1"/>
    <col min="12528" max="12528" width="1.140625" style="58" customWidth="1"/>
    <col min="12529" max="12529" width="7.7109375" style="58" customWidth="1"/>
    <col min="12530" max="12530" width="72.28515625" style="58" customWidth="1"/>
    <col min="12531" max="12531" width="1.140625" style="58" customWidth="1"/>
    <col min="12532" max="12532" width="15.5703125" style="58" customWidth="1"/>
    <col min="12533" max="12533" width="7.7109375" style="58" customWidth="1"/>
    <col min="12534" max="12534" width="1.140625" style="58" customWidth="1"/>
    <col min="12535" max="12535" width="7.7109375" style="58" customWidth="1"/>
    <col min="12536" max="12536" width="72.28515625" style="58" customWidth="1"/>
    <col min="12537" max="12537" width="1.140625" style="58" customWidth="1"/>
    <col min="12538" max="12538" width="15.5703125" style="58" customWidth="1"/>
    <col min="12539" max="12539" width="7.7109375" style="58" customWidth="1"/>
    <col min="12540" max="12540" width="1.140625" style="58" customWidth="1"/>
    <col min="12541" max="12541" width="7.7109375" style="58" customWidth="1"/>
    <col min="12542" max="12542" width="72.28515625" style="58" customWidth="1"/>
    <col min="12543" max="12543" width="1.140625" style="58" customWidth="1"/>
    <col min="12544" max="12544" width="15.5703125" style="58" customWidth="1"/>
    <col min="12545" max="12545" width="7.7109375" style="58" customWidth="1"/>
    <col min="12546" max="12546" width="1.140625" style="58" customWidth="1"/>
    <col min="12547" max="12547" width="7.7109375" style="58" customWidth="1"/>
    <col min="12548" max="12548" width="72.28515625" style="58" customWidth="1"/>
    <col min="12549" max="12549" width="1.140625" style="58" customWidth="1"/>
    <col min="12550" max="12550" width="15.5703125" style="58" customWidth="1"/>
    <col min="12551" max="12551" width="7.7109375" style="58" customWidth="1"/>
    <col min="12552" max="12552" width="1.140625" style="58" customWidth="1"/>
    <col min="12553" max="12553" width="7.7109375" style="58" customWidth="1"/>
    <col min="12554" max="12554" width="72.28515625" style="58" customWidth="1"/>
    <col min="12555" max="12555" width="1.140625" style="58" customWidth="1"/>
    <col min="12556" max="12556" width="15.5703125" style="58" customWidth="1"/>
    <col min="12557" max="12557" width="7.7109375" style="58" customWidth="1"/>
    <col min="12558" max="12558" width="1.140625" style="58" customWidth="1"/>
    <col min="12559" max="12559" width="7.7109375" style="58" customWidth="1"/>
    <col min="12560" max="12560" width="72.28515625" style="58" customWidth="1"/>
    <col min="12561" max="12561" width="1.140625" style="58" customWidth="1"/>
    <col min="12562" max="12562" width="15.5703125" style="58" customWidth="1"/>
    <col min="12563" max="12563" width="7.7109375" style="58" customWidth="1"/>
    <col min="12564" max="12564" width="1.140625" style="58" customWidth="1"/>
    <col min="12565" max="12565" width="7.7109375" style="58" customWidth="1"/>
    <col min="12566" max="12566" width="72.28515625" style="58" customWidth="1"/>
    <col min="12567" max="12567" width="1.140625" style="58" customWidth="1"/>
    <col min="12568" max="12568" width="15.5703125" style="58" customWidth="1"/>
    <col min="12569" max="12569" width="7.7109375" style="58" customWidth="1"/>
    <col min="12570" max="12570" width="1.140625" style="58" customWidth="1"/>
    <col min="12571" max="12571" width="7.7109375" style="58" customWidth="1"/>
    <col min="12572" max="12572" width="72.28515625" style="58" customWidth="1"/>
    <col min="12573" max="12573" width="1.140625" style="58" customWidth="1"/>
    <col min="12574" max="12574" width="15.5703125" style="58" customWidth="1"/>
    <col min="12575" max="12575" width="7.7109375" style="58" customWidth="1"/>
    <col min="12576" max="12576" width="1.140625" style="58" customWidth="1"/>
    <col min="12577" max="12577" width="7.7109375" style="58" customWidth="1"/>
    <col min="12578" max="12578" width="72.28515625" style="58" customWidth="1"/>
    <col min="12579" max="12579" width="1.140625" style="58" customWidth="1"/>
    <col min="12580" max="12580" width="15.5703125" style="58" customWidth="1"/>
    <col min="12581" max="12581" width="7.7109375" style="58" customWidth="1"/>
    <col min="12582" max="12582" width="1.140625" style="58" customWidth="1"/>
    <col min="12583" max="12583" width="7.7109375" style="58" customWidth="1"/>
    <col min="12584" max="12584" width="72.28515625" style="58" customWidth="1"/>
    <col min="12585" max="12585" width="1.140625" style="58" customWidth="1"/>
    <col min="12586" max="12586" width="15.5703125" style="58" customWidth="1"/>
    <col min="12587" max="12587" width="7.7109375" style="58" customWidth="1"/>
    <col min="12588" max="12588" width="1.140625" style="58" customWidth="1"/>
    <col min="12589" max="12589" width="7.7109375" style="58" customWidth="1"/>
    <col min="12590" max="12590" width="72.28515625" style="58" customWidth="1"/>
    <col min="12591" max="12591" width="1.140625" style="58" customWidth="1"/>
    <col min="12592" max="12592" width="15.5703125" style="58" customWidth="1"/>
    <col min="12593" max="12593" width="7.7109375" style="58" customWidth="1"/>
    <col min="12594" max="12594" width="1.140625" style="58" customWidth="1"/>
    <col min="12595" max="12595" width="7.7109375" style="58" customWidth="1"/>
    <col min="12596" max="12596" width="72.28515625" style="58" customWidth="1"/>
    <col min="12597" max="12597" width="1.140625" style="58" customWidth="1"/>
    <col min="12598" max="12598" width="42" style="58" customWidth="1"/>
    <col min="12599" max="12599" width="9.140625" style="58" customWidth="1"/>
    <col min="12600" max="12776" width="9.140625" style="58"/>
    <col min="12777" max="12777" width="1.140625" style="58" customWidth="1"/>
    <col min="12778" max="12778" width="29.42578125" style="58" bestFit="1" customWidth="1"/>
    <col min="12779" max="12779" width="82.42578125" style="58" customWidth="1"/>
    <col min="12780" max="12780" width="11" style="58" bestFit="1" customWidth="1"/>
    <col min="12781" max="12781" width="1.140625" style="58" customWidth="1"/>
    <col min="12782" max="12782" width="15.5703125" style="58" customWidth="1"/>
    <col min="12783" max="12783" width="7.7109375" style="58" customWidth="1"/>
    <col min="12784" max="12784" width="1.140625" style="58" customWidth="1"/>
    <col min="12785" max="12785" width="7.7109375" style="58" customWidth="1"/>
    <col min="12786" max="12786" width="72.28515625" style="58" customWidth="1"/>
    <col min="12787" max="12787" width="1.140625" style="58" customWidth="1"/>
    <col min="12788" max="12788" width="15.5703125" style="58" customWidth="1"/>
    <col min="12789" max="12789" width="7.7109375" style="58" customWidth="1"/>
    <col min="12790" max="12790" width="1.140625" style="58" customWidth="1"/>
    <col min="12791" max="12791" width="7.7109375" style="58" customWidth="1"/>
    <col min="12792" max="12792" width="72.28515625" style="58" customWidth="1"/>
    <col min="12793" max="12793" width="1.140625" style="58" customWidth="1"/>
    <col min="12794" max="12794" width="15.5703125" style="58" customWidth="1"/>
    <col min="12795" max="12795" width="7.7109375" style="58" customWidth="1"/>
    <col min="12796" max="12796" width="1.140625" style="58" customWidth="1"/>
    <col min="12797" max="12797" width="7.7109375" style="58" customWidth="1"/>
    <col min="12798" max="12798" width="72.28515625" style="58" customWidth="1"/>
    <col min="12799" max="12799" width="1.140625" style="58" customWidth="1"/>
    <col min="12800" max="12800" width="15.5703125" style="58" customWidth="1"/>
    <col min="12801" max="12801" width="7.7109375" style="58" customWidth="1"/>
    <col min="12802" max="12802" width="1.140625" style="58" customWidth="1"/>
    <col min="12803" max="12803" width="7.7109375" style="58" customWidth="1"/>
    <col min="12804" max="12804" width="72.28515625" style="58" customWidth="1"/>
    <col min="12805" max="12805" width="1.140625" style="58" customWidth="1"/>
    <col min="12806" max="12806" width="15.5703125" style="58" customWidth="1"/>
    <col min="12807" max="12807" width="7.7109375" style="58" customWidth="1"/>
    <col min="12808" max="12808" width="1.140625" style="58" customWidth="1"/>
    <col min="12809" max="12809" width="7.7109375" style="58" customWidth="1"/>
    <col min="12810" max="12810" width="72.28515625" style="58" customWidth="1"/>
    <col min="12811" max="12811" width="1.140625" style="58" customWidth="1"/>
    <col min="12812" max="12812" width="15.5703125" style="58" customWidth="1"/>
    <col min="12813" max="12813" width="7.7109375" style="58" customWidth="1"/>
    <col min="12814" max="12814" width="1.140625" style="58" customWidth="1"/>
    <col min="12815" max="12815" width="7.7109375" style="58" customWidth="1"/>
    <col min="12816" max="12816" width="72.28515625" style="58" customWidth="1"/>
    <col min="12817" max="12817" width="1.140625" style="58" customWidth="1"/>
    <col min="12818" max="12818" width="15.5703125" style="58" customWidth="1"/>
    <col min="12819" max="12819" width="7.7109375" style="58" customWidth="1"/>
    <col min="12820" max="12820" width="1.140625" style="58" customWidth="1"/>
    <col min="12821" max="12821" width="7.7109375" style="58" customWidth="1"/>
    <col min="12822" max="12822" width="72.28515625" style="58" customWidth="1"/>
    <col min="12823" max="12823" width="1.140625" style="58" customWidth="1"/>
    <col min="12824" max="12824" width="15.5703125" style="58" customWidth="1"/>
    <col min="12825" max="12825" width="7.7109375" style="58" customWidth="1"/>
    <col min="12826" max="12826" width="1.140625" style="58" customWidth="1"/>
    <col min="12827" max="12827" width="7.7109375" style="58" customWidth="1"/>
    <col min="12828" max="12828" width="72.28515625" style="58" customWidth="1"/>
    <col min="12829" max="12829" width="1.140625" style="58" customWidth="1"/>
    <col min="12830" max="12830" width="15.5703125" style="58" customWidth="1"/>
    <col min="12831" max="12831" width="7.7109375" style="58" customWidth="1"/>
    <col min="12832" max="12832" width="1.140625" style="58" customWidth="1"/>
    <col min="12833" max="12833" width="7.7109375" style="58" customWidth="1"/>
    <col min="12834" max="12834" width="72.28515625" style="58" customWidth="1"/>
    <col min="12835" max="12835" width="1.140625" style="58" customWidth="1"/>
    <col min="12836" max="12836" width="15.5703125" style="58" customWidth="1"/>
    <col min="12837" max="12837" width="7.7109375" style="58" customWidth="1"/>
    <col min="12838" max="12838" width="1.140625" style="58" customWidth="1"/>
    <col min="12839" max="12839" width="7.7109375" style="58" customWidth="1"/>
    <col min="12840" max="12840" width="72.28515625" style="58" customWidth="1"/>
    <col min="12841" max="12841" width="1.140625" style="58" customWidth="1"/>
    <col min="12842" max="12842" width="15.5703125" style="58" customWidth="1"/>
    <col min="12843" max="12843" width="7.7109375" style="58" customWidth="1"/>
    <col min="12844" max="12844" width="1.140625" style="58" customWidth="1"/>
    <col min="12845" max="12845" width="7.7109375" style="58" customWidth="1"/>
    <col min="12846" max="12846" width="72.28515625" style="58" customWidth="1"/>
    <col min="12847" max="12847" width="1.140625" style="58" customWidth="1"/>
    <col min="12848" max="12848" width="15.5703125" style="58" customWidth="1"/>
    <col min="12849" max="12849" width="7.7109375" style="58" customWidth="1"/>
    <col min="12850" max="12850" width="1.140625" style="58" customWidth="1"/>
    <col min="12851" max="12851" width="7.7109375" style="58" customWidth="1"/>
    <col min="12852" max="12852" width="72.28515625" style="58" customWidth="1"/>
    <col min="12853" max="12853" width="1.140625" style="58" customWidth="1"/>
    <col min="12854" max="12854" width="42" style="58" customWidth="1"/>
    <col min="12855" max="12855" width="9.140625" style="58" customWidth="1"/>
    <col min="12856" max="13032" width="9.140625" style="58"/>
    <col min="13033" max="13033" width="1.140625" style="58" customWidth="1"/>
    <col min="13034" max="13034" width="29.42578125" style="58" bestFit="1" customWidth="1"/>
    <col min="13035" max="13035" width="82.42578125" style="58" customWidth="1"/>
    <col min="13036" max="13036" width="11" style="58" bestFit="1" customWidth="1"/>
    <col min="13037" max="13037" width="1.140625" style="58" customWidth="1"/>
    <col min="13038" max="13038" width="15.5703125" style="58" customWidth="1"/>
    <col min="13039" max="13039" width="7.7109375" style="58" customWidth="1"/>
    <col min="13040" max="13040" width="1.140625" style="58" customWidth="1"/>
    <col min="13041" max="13041" width="7.7109375" style="58" customWidth="1"/>
    <col min="13042" max="13042" width="72.28515625" style="58" customWidth="1"/>
    <col min="13043" max="13043" width="1.140625" style="58" customWidth="1"/>
    <col min="13044" max="13044" width="15.5703125" style="58" customWidth="1"/>
    <col min="13045" max="13045" width="7.7109375" style="58" customWidth="1"/>
    <col min="13046" max="13046" width="1.140625" style="58" customWidth="1"/>
    <col min="13047" max="13047" width="7.7109375" style="58" customWidth="1"/>
    <col min="13048" max="13048" width="72.28515625" style="58" customWidth="1"/>
    <col min="13049" max="13049" width="1.140625" style="58" customWidth="1"/>
    <col min="13050" max="13050" width="15.5703125" style="58" customWidth="1"/>
    <col min="13051" max="13051" width="7.7109375" style="58" customWidth="1"/>
    <col min="13052" max="13052" width="1.140625" style="58" customWidth="1"/>
    <col min="13053" max="13053" width="7.7109375" style="58" customWidth="1"/>
    <col min="13054" max="13054" width="72.28515625" style="58" customWidth="1"/>
    <col min="13055" max="13055" width="1.140625" style="58" customWidth="1"/>
    <col min="13056" max="13056" width="15.5703125" style="58" customWidth="1"/>
    <col min="13057" max="13057" width="7.7109375" style="58" customWidth="1"/>
    <col min="13058" max="13058" width="1.140625" style="58" customWidth="1"/>
    <col min="13059" max="13059" width="7.7109375" style="58" customWidth="1"/>
    <col min="13060" max="13060" width="72.28515625" style="58" customWidth="1"/>
    <col min="13061" max="13061" width="1.140625" style="58" customWidth="1"/>
    <col min="13062" max="13062" width="15.5703125" style="58" customWidth="1"/>
    <col min="13063" max="13063" width="7.7109375" style="58" customWidth="1"/>
    <col min="13064" max="13064" width="1.140625" style="58" customWidth="1"/>
    <col min="13065" max="13065" width="7.7109375" style="58" customWidth="1"/>
    <col min="13066" max="13066" width="72.28515625" style="58" customWidth="1"/>
    <col min="13067" max="13067" width="1.140625" style="58" customWidth="1"/>
    <col min="13068" max="13068" width="15.5703125" style="58" customWidth="1"/>
    <col min="13069" max="13069" width="7.7109375" style="58" customWidth="1"/>
    <col min="13070" max="13070" width="1.140625" style="58" customWidth="1"/>
    <col min="13071" max="13071" width="7.7109375" style="58" customWidth="1"/>
    <col min="13072" max="13072" width="72.28515625" style="58" customWidth="1"/>
    <col min="13073" max="13073" width="1.140625" style="58" customWidth="1"/>
    <col min="13074" max="13074" width="15.5703125" style="58" customWidth="1"/>
    <col min="13075" max="13075" width="7.7109375" style="58" customWidth="1"/>
    <col min="13076" max="13076" width="1.140625" style="58" customWidth="1"/>
    <col min="13077" max="13077" width="7.7109375" style="58" customWidth="1"/>
    <col min="13078" max="13078" width="72.28515625" style="58" customWidth="1"/>
    <col min="13079" max="13079" width="1.140625" style="58" customWidth="1"/>
    <col min="13080" max="13080" width="15.5703125" style="58" customWidth="1"/>
    <col min="13081" max="13081" width="7.7109375" style="58" customWidth="1"/>
    <col min="13082" max="13082" width="1.140625" style="58" customWidth="1"/>
    <col min="13083" max="13083" width="7.7109375" style="58" customWidth="1"/>
    <col min="13084" max="13084" width="72.28515625" style="58" customWidth="1"/>
    <col min="13085" max="13085" width="1.140625" style="58" customWidth="1"/>
    <col min="13086" max="13086" width="15.5703125" style="58" customWidth="1"/>
    <col min="13087" max="13087" width="7.7109375" style="58" customWidth="1"/>
    <col min="13088" max="13088" width="1.140625" style="58" customWidth="1"/>
    <col min="13089" max="13089" width="7.7109375" style="58" customWidth="1"/>
    <col min="13090" max="13090" width="72.28515625" style="58" customWidth="1"/>
    <col min="13091" max="13091" width="1.140625" style="58" customWidth="1"/>
    <col min="13092" max="13092" width="15.5703125" style="58" customWidth="1"/>
    <col min="13093" max="13093" width="7.7109375" style="58" customWidth="1"/>
    <col min="13094" max="13094" width="1.140625" style="58" customWidth="1"/>
    <col min="13095" max="13095" width="7.7109375" style="58" customWidth="1"/>
    <col min="13096" max="13096" width="72.28515625" style="58" customWidth="1"/>
    <col min="13097" max="13097" width="1.140625" style="58" customWidth="1"/>
    <col min="13098" max="13098" width="15.5703125" style="58" customWidth="1"/>
    <col min="13099" max="13099" width="7.7109375" style="58" customWidth="1"/>
    <col min="13100" max="13100" width="1.140625" style="58" customWidth="1"/>
    <col min="13101" max="13101" width="7.7109375" style="58" customWidth="1"/>
    <col min="13102" max="13102" width="72.28515625" style="58" customWidth="1"/>
    <col min="13103" max="13103" width="1.140625" style="58" customWidth="1"/>
    <col min="13104" max="13104" width="15.5703125" style="58" customWidth="1"/>
    <col min="13105" max="13105" width="7.7109375" style="58" customWidth="1"/>
    <col min="13106" max="13106" width="1.140625" style="58" customWidth="1"/>
    <col min="13107" max="13107" width="7.7109375" style="58" customWidth="1"/>
    <col min="13108" max="13108" width="72.28515625" style="58" customWidth="1"/>
    <col min="13109" max="13109" width="1.140625" style="58" customWidth="1"/>
    <col min="13110" max="13110" width="42" style="58" customWidth="1"/>
    <col min="13111" max="13111" width="9.140625" style="58" customWidth="1"/>
    <col min="13112" max="13288" width="9.140625" style="58"/>
    <col min="13289" max="13289" width="1.140625" style="58" customWidth="1"/>
    <col min="13290" max="13290" width="29.42578125" style="58" bestFit="1" customWidth="1"/>
    <col min="13291" max="13291" width="82.42578125" style="58" customWidth="1"/>
    <col min="13292" max="13292" width="11" style="58" bestFit="1" customWidth="1"/>
    <col min="13293" max="13293" width="1.140625" style="58" customWidth="1"/>
    <col min="13294" max="13294" width="15.5703125" style="58" customWidth="1"/>
    <col min="13295" max="13295" width="7.7109375" style="58" customWidth="1"/>
    <col min="13296" max="13296" width="1.140625" style="58" customWidth="1"/>
    <col min="13297" max="13297" width="7.7109375" style="58" customWidth="1"/>
    <col min="13298" max="13298" width="72.28515625" style="58" customWidth="1"/>
    <col min="13299" max="13299" width="1.140625" style="58" customWidth="1"/>
    <col min="13300" max="13300" width="15.5703125" style="58" customWidth="1"/>
    <col min="13301" max="13301" width="7.7109375" style="58" customWidth="1"/>
    <col min="13302" max="13302" width="1.140625" style="58" customWidth="1"/>
    <col min="13303" max="13303" width="7.7109375" style="58" customWidth="1"/>
    <col min="13304" max="13304" width="72.28515625" style="58" customWidth="1"/>
    <col min="13305" max="13305" width="1.140625" style="58" customWidth="1"/>
    <col min="13306" max="13306" width="15.5703125" style="58" customWidth="1"/>
    <col min="13307" max="13307" width="7.7109375" style="58" customWidth="1"/>
    <col min="13308" max="13308" width="1.140625" style="58" customWidth="1"/>
    <col min="13309" max="13309" width="7.7109375" style="58" customWidth="1"/>
    <col min="13310" max="13310" width="72.28515625" style="58" customWidth="1"/>
    <col min="13311" max="13311" width="1.140625" style="58" customWidth="1"/>
    <col min="13312" max="13312" width="15.5703125" style="58" customWidth="1"/>
    <col min="13313" max="13313" width="7.7109375" style="58" customWidth="1"/>
    <col min="13314" max="13314" width="1.140625" style="58" customWidth="1"/>
    <col min="13315" max="13315" width="7.7109375" style="58" customWidth="1"/>
    <col min="13316" max="13316" width="72.28515625" style="58" customWidth="1"/>
    <col min="13317" max="13317" width="1.140625" style="58" customWidth="1"/>
    <col min="13318" max="13318" width="15.5703125" style="58" customWidth="1"/>
    <col min="13319" max="13319" width="7.7109375" style="58" customWidth="1"/>
    <col min="13320" max="13320" width="1.140625" style="58" customWidth="1"/>
    <col min="13321" max="13321" width="7.7109375" style="58" customWidth="1"/>
    <col min="13322" max="13322" width="72.28515625" style="58" customWidth="1"/>
    <col min="13323" max="13323" width="1.140625" style="58" customWidth="1"/>
    <col min="13324" max="13324" width="15.5703125" style="58" customWidth="1"/>
    <col min="13325" max="13325" width="7.7109375" style="58" customWidth="1"/>
    <col min="13326" max="13326" width="1.140625" style="58" customWidth="1"/>
    <col min="13327" max="13327" width="7.7109375" style="58" customWidth="1"/>
    <col min="13328" max="13328" width="72.28515625" style="58" customWidth="1"/>
    <col min="13329" max="13329" width="1.140625" style="58" customWidth="1"/>
    <col min="13330" max="13330" width="15.5703125" style="58" customWidth="1"/>
    <col min="13331" max="13331" width="7.7109375" style="58" customWidth="1"/>
    <col min="13332" max="13332" width="1.140625" style="58" customWidth="1"/>
    <col min="13333" max="13333" width="7.7109375" style="58" customWidth="1"/>
    <col min="13334" max="13334" width="72.28515625" style="58" customWidth="1"/>
    <col min="13335" max="13335" width="1.140625" style="58" customWidth="1"/>
    <col min="13336" max="13336" width="15.5703125" style="58" customWidth="1"/>
    <col min="13337" max="13337" width="7.7109375" style="58" customWidth="1"/>
    <col min="13338" max="13338" width="1.140625" style="58" customWidth="1"/>
    <col min="13339" max="13339" width="7.7109375" style="58" customWidth="1"/>
    <col min="13340" max="13340" width="72.28515625" style="58" customWidth="1"/>
    <col min="13341" max="13341" width="1.140625" style="58" customWidth="1"/>
    <col min="13342" max="13342" width="15.5703125" style="58" customWidth="1"/>
    <col min="13343" max="13343" width="7.7109375" style="58" customWidth="1"/>
    <col min="13344" max="13344" width="1.140625" style="58" customWidth="1"/>
    <col min="13345" max="13345" width="7.7109375" style="58" customWidth="1"/>
    <col min="13346" max="13346" width="72.28515625" style="58" customWidth="1"/>
    <col min="13347" max="13347" width="1.140625" style="58" customWidth="1"/>
    <col min="13348" max="13348" width="15.5703125" style="58" customWidth="1"/>
    <col min="13349" max="13349" width="7.7109375" style="58" customWidth="1"/>
    <col min="13350" max="13350" width="1.140625" style="58" customWidth="1"/>
    <col min="13351" max="13351" width="7.7109375" style="58" customWidth="1"/>
    <col min="13352" max="13352" width="72.28515625" style="58" customWidth="1"/>
    <col min="13353" max="13353" width="1.140625" style="58" customWidth="1"/>
    <col min="13354" max="13354" width="15.5703125" style="58" customWidth="1"/>
    <col min="13355" max="13355" width="7.7109375" style="58" customWidth="1"/>
    <col min="13356" max="13356" width="1.140625" style="58" customWidth="1"/>
    <col min="13357" max="13357" width="7.7109375" style="58" customWidth="1"/>
    <col min="13358" max="13358" width="72.28515625" style="58" customWidth="1"/>
    <col min="13359" max="13359" width="1.140625" style="58" customWidth="1"/>
    <col min="13360" max="13360" width="15.5703125" style="58" customWidth="1"/>
    <col min="13361" max="13361" width="7.7109375" style="58" customWidth="1"/>
    <col min="13362" max="13362" width="1.140625" style="58" customWidth="1"/>
    <col min="13363" max="13363" width="7.7109375" style="58" customWidth="1"/>
    <col min="13364" max="13364" width="72.28515625" style="58" customWidth="1"/>
    <col min="13365" max="13365" width="1.140625" style="58" customWidth="1"/>
    <col min="13366" max="13366" width="42" style="58" customWidth="1"/>
    <col min="13367" max="13367" width="9.140625" style="58" customWidth="1"/>
    <col min="13368" max="13544" width="9.140625" style="58"/>
    <col min="13545" max="13545" width="1.140625" style="58" customWidth="1"/>
    <col min="13546" max="13546" width="29.42578125" style="58" bestFit="1" customWidth="1"/>
    <col min="13547" max="13547" width="82.42578125" style="58" customWidth="1"/>
    <col min="13548" max="13548" width="11" style="58" bestFit="1" customWidth="1"/>
    <col min="13549" max="13549" width="1.140625" style="58" customWidth="1"/>
    <col min="13550" max="13550" width="15.5703125" style="58" customWidth="1"/>
    <col min="13551" max="13551" width="7.7109375" style="58" customWidth="1"/>
    <col min="13552" max="13552" width="1.140625" style="58" customWidth="1"/>
    <col min="13553" max="13553" width="7.7109375" style="58" customWidth="1"/>
    <col min="13554" max="13554" width="72.28515625" style="58" customWidth="1"/>
    <col min="13555" max="13555" width="1.140625" style="58" customWidth="1"/>
    <col min="13556" max="13556" width="15.5703125" style="58" customWidth="1"/>
    <col min="13557" max="13557" width="7.7109375" style="58" customWidth="1"/>
    <col min="13558" max="13558" width="1.140625" style="58" customWidth="1"/>
    <col min="13559" max="13559" width="7.7109375" style="58" customWidth="1"/>
    <col min="13560" max="13560" width="72.28515625" style="58" customWidth="1"/>
    <col min="13561" max="13561" width="1.140625" style="58" customWidth="1"/>
    <col min="13562" max="13562" width="15.5703125" style="58" customWidth="1"/>
    <col min="13563" max="13563" width="7.7109375" style="58" customWidth="1"/>
    <col min="13564" max="13564" width="1.140625" style="58" customWidth="1"/>
    <col min="13565" max="13565" width="7.7109375" style="58" customWidth="1"/>
    <col min="13566" max="13566" width="72.28515625" style="58" customWidth="1"/>
    <col min="13567" max="13567" width="1.140625" style="58" customWidth="1"/>
    <col min="13568" max="13568" width="15.5703125" style="58" customWidth="1"/>
    <col min="13569" max="13569" width="7.7109375" style="58" customWidth="1"/>
    <col min="13570" max="13570" width="1.140625" style="58" customWidth="1"/>
    <col min="13571" max="13571" width="7.7109375" style="58" customWidth="1"/>
    <col min="13572" max="13572" width="72.28515625" style="58" customWidth="1"/>
    <col min="13573" max="13573" width="1.140625" style="58" customWidth="1"/>
    <col min="13574" max="13574" width="15.5703125" style="58" customWidth="1"/>
    <col min="13575" max="13575" width="7.7109375" style="58" customWidth="1"/>
    <col min="13576" max="13576" width="1.140625" style="58" customWidth="1"/>
    <col min="13577" max="13577" width="7.7109375" style="58" customWidth="1"/>
    <col min="13578" max="13578" width="72.28515625" style="58" customWidth="1"/>
    <col min="13579" max="13579" width="1.140625" style="58" customWidth="1"/>
    <col min="13580" max="13580" width="15.5703125" style="58" customWidth="1"/>
    <col min="13581" max="13581" width="7.7109375" style="58" customWidth="1"/>
    <col min="13582" max="13582" width="1.140625" style="58" customWidth="1"/>
    <col min="13583" max="13583" width="7.7109375" style="58" customWidth="1"/>
    <col min="13584" max="13584" width="72.28515625" style="58" customWidth="1"/>
    <col min="13585" max="13585" width="1.140625" style="58" customWidth="1"/>
    <col min="13586" max="13586" width="15.5703125" style="58" customWidth="1"/>
    <col min="13587" max="13587" width="7.7109375" style="58" customWidth="1"/>
    <col min="13588" max="13588" width="1.140625" style="58" customWidth="1"/>
    <col min="13589" max="13589" width="7.7109375" style="58" customWidth="1"/>
    <col min="13590" max="13590" width="72.28515625" style="58" customWidth="1"/>
    <col min="13591" max="13591" width="1.140625" style="58" customWidth="1"/>
    <col min="13592" max="13592" width="15.5703125" style="58" customWidth="1"/>
    <col min="13593" max="13593" width="7.7109375" style="58" customWidth="1"/>
    <col min="13594" max="13594" width="1.140625" style="58" customWidth="1"/>
    <col min="13595" max="13595" width="7.7109375" style="58" customWidth="1"/>
    <col min="13596" max="13596" width="72.28515625" style="58" customWidth="1"/>
    <col min="13597" max="13597" width="1.140625" style="58" customWidth="1"/>
    <col min="13598" max="13598" width="15.5703125" style="58" customWidth="1"/>
    <col min="13599" max="13599" width="7.7109375" style="58" customWidth="1"/>
    <col min="13600" max="13600" width="1.140625" style="58" customWidth="1"/>
    <col min="13601" max="13601" width="7.7109375" style="58" customWidth="1"/>
    <col min="13602" max="13602" width="72.28515625" style="58" customWidth="1"/>
    <col min="13603" max="13603" width="1.140625" style="58" customWidth="1"/>
    <col min="13604" max="13604" width="15.5703125" style="58" customWidth="1"/>
    <col min="13605" max="13605" width="7.7109375" style="58" customWidth="1"/>
    <col min="13606" max="13606" width="1.140625" style="58" customWidth="1"/>
    <col min="13607" max="13607" width="7.7109375" style="58" customWidth="1"/>
    <col min="13608" max="13608" width="72.28515625" style="58" customWidth="1"/>
    <col min="13609" max="13609" width="1.140625" style="58" customWidth="1"/>
    <col min="13610" max="13610" width="15.5703125" style="58" customWidth="1"/>
    <col min="13611" max="13611" width="7.7109375" style="58" customWidth="1"/>
    <col min="13612" max="13612" width="1.140625" style="58" customWidth="1"/>
    <col min="13613" max="13613" width="7.7109375" style="58" customWidth="1"/>
    <col min="13614" max="13614" width="72.28515625" style="58" customWidth="1"/>
    <col min="13615" max="13615" width="1.140625" style="58" customWidth="1"/>
    <col min="13616" max="13616" width="15.5703125" style="58" customWidth="1"/>
    <col min="13617" max="13617" width="7.7109375" style="58" customWidth="1"/>
    <col min="13618" max="13618" width="1.140625" style="58" customWidth="1"/>
    <col min="13619" max="13619" width="7.7109375" style="58" customWidth="1"/>
    <col min="13620" max="13620" width="72.28515625" style="58" customWidth="1"/>
    <col min="13621" max="13621" width="1.140625" style="58" customWidth="1"/>
    <col min="13622" max="13622" width="42" style="58" customWidth="1"/>
    <col min="13623" max="13623" width="9.140625" style="58" customWidth="1"/>
    <col min="13624" max="13800" width="9.140625" style="58"/>
    <col min="13801" max="13801" width="1.140625" style="58" customWidth="1"/>
    <col min="13802" max="13802" width="29.42578125" style="58" bestFit="1" customWidth="1"/>
    <col min="13803" max="13803" width="82.42578125" style="58" customWidth="1"/>
    <col min="13804" max="13804" width="11" style="58" bestFit="1" customWidth="1"/>
    <col min="13805" max="13805" width="1.140625" style="58" customWidth="1"/>
    <col min="13806" max="13806" width="15.5703125" style="58" customWidth="1"/>
    <col min="13807" max="13807" width="7.7109375" style="58" customWidth="1"/>
    <col min="13808" max="13808" width="1.140625" style="58" customWidth="1"/>
    <col min="13809" max="13809" width="7.7109375" style="58" customWidth="1"/>
    <col min="13810" max="13810" width="72.28515625" style="58" customWidth="1"/>
    <col min="13811" max="13811" width="1.140625" style="58" customWidth="1"/>
    <col min="13812" max="13812" width="15.5703125" style="58" customWidth="1"/>
    <col min="13813" max="13813" width="7.7109375" style="58" customWidth="1"/>
    <col min="13814" max="13814" width="1.140625" style="58" customWidth="1"/>
    <col min="13815" max="13815" width="7.7109375" style="58" customWidth="1"/>
    <col min="13816" max="13816" width="72.28515625" style="58" customWidth="1"/>
    <col min="13817" max="13817" width="1.140625" style="58" customWidth="1"/>
    <col min="13818" max="13818" width="15.5703125" style="58" customWidth="1"/>
    <col min="13819" max="13819" width="7.7109375" style="58" customWidth="1"/>
    <col min="13820" max="13820" width="1.140625" style="58" customWidth="1"/>
    <col min="13821" max="13821" width="7.7109375" style="58" customWidth="1"/>
    <col min="13822" max="13822" width="72.28515625" style="58" customWidth="1"/>
    <col min="13823" max="13823" width="1.140625" style="58" customWidth="1"/>
    <col min="13824" max="13824" width="15.5703125" style="58" customWidth="1"/>
    <col min="13825" max="13825" width="7.7109375" style="58" customWidth="1"/>
    <col min="13826" max="13826" width="1.140625" style="58" customWidth="1"/>
    <col min="13827" max="13827" width="7.7109375" style="58" customWidth="1"/>
    <col min="13828" max="13828" width="72.28515625" style="58" customWidth="1"/>
    <col min="13829" max="13829" width="1.140625" style="58" customWidth="1"/>
    <col min="13830" max="13830" width="15.5703125" style="58" customWidth="1"/>
    <col min="13831" max="13831" width="7.7109375" style="58" customWidth="1"/>
    <col min="13832" max="13832" width="1.140625" style="58" customWidth="1"/>
    <col min="13833" max="13833" width="7.7109375" style="58" customWidth="1"/>
    <col min="13834" max="13834" width="72.28515625" style="58" customWidth="1"/>
    <col min="13835" max="13835" width="1.140625" style="58" customWidth="1"/>
    <col min="13836" max="13836" width="15.5703125" style="58" customWidth="1"/>
    <col min="13837" max="13837" width="7.7109375" style="58" customWidth="1"/>
    <col min="13838" max="13838" width="1.140625" style="58" customWidth="1"/>
    <col min="13839" max="13839" width="7.7109375" style="58" customWidth="1"/>
    <col min="13840" max="13840" width="72.28515625" style="58" customWidth="1"/>
    <col min="13841" max="13841" width="1.140625" style="58" customWidth="1"/>
    <col min="13842" max="13842" width="15.5703125" style="58" customWidth="1"/>
    <col min="13843" max="13843" width="7.7109375" style="58" customWidth="1"/>
    <col min="13844" max="13844" width="1.140625" style="58" customWidth="1"/>
    <col min="13845" max="13845" width="7.7109375" style="58" customWidth="1"/>
    <col min="13846" max="13846" width="72.28515625" style="58" customWidth="1"/>
    <col min="13847" max="13847" width="1.140625" style="58" customWidth="1"/>
    <col min="13848" max="13848" width="15.5703125" style="58" customWidth="1"/>
    <col min="13849" max="13849" width="7.7109375" style="58" customWidth="1"/>
    <col min="13850" max="13850" width="1.140625" style="58" customWidth="1"/>
    <col min="13851" max="13851" width="7.7109375" style="58" customWidth="1"/>
    <col min="13852" max="13852" width="72.28515625" style="58" customWidth="1"/>
    <col min="13853" max="13853" width="1.140625" style="58" customWidth="1"/>
    <col min="13854" max="13854" width="15.5703125" style="58" customWidth="1"/>
    <col min="13855" max="13855" width="7.7109375" style="58" customWidth="1"/>
    <col min="13856" max="13856" width="1.140625" style="58" customWidth="1"/>
    <col min="13857" max="13857" width="7.7109375" style="58" customWidth="1"/>
    <col min="13858" max="13858" width="72.28515625" style="58" customWidth="1"/>
    <col min="13859" max="13859" width="1.140625" style="58" customWidth="1"/>
    <col min="13860" max="13860" width="15.5703125" style="58" customWidth="1"/>
    <col min="13861" max="13861" width="7.7109375" style="58" customWidth="1"/>
    <col min="13862" max="13862" width="1.140625" style="58" customWidth="1"/>
    <col min="13863" max="13863" width="7.7109375" style="58" customWidth="1"/>
    <col min="13864" max="13864" width="72.28515625" style="58" customWidth="1"/>
    <col min="13865" max="13865" width="1.140625" style="58" customWidth="1"/>
    <col min="13866" max="13866" width="15.5703125" style="58" customWidth="1"/>
    <col min="13867" max="13867" width="7.7109375" style="58" customWidth="1"/>
    <col min="13868" max="13868" width="1.140625" style="58" customWidth="1"/>
    <col min="13869" max="13869" width="7.7109375" style="58" customWidth="1"/>
    <col min="13870" max="13870" width="72.28515625" style="58" customWidth="1"/>
    <col min="13871" max="13871" width="1.140625" style="58" customWidth="1"/>
    <col min="13872" max="13872" width="15.5703125" style="58" customWidth="1"/>
    <col min="13873" max="13873" width="7.7109375" style="58" customWidth="1"/>
    <col min="13874" max="13874" width="1.140625" style="58" customWidth="1"/>
    <col min="13875" max="13875" width="7.7109375" style="58" customWidth="1"/>
    <col min="13876" max="13876" width="72.28515625" style="58" customWidth="1"/>
    <col min="13877" max="13877" width="1.140625" style="58" customWidth="1"/>
    <col min="13878" max="13878" width="42" style="58" customWidth="1"/>
    <col min="13879" max="13879" width="9.140625" style="58" customWidth="1"/>
    <col min="13880" max="14056" width="9.140625" style="58"/>
    <col min="14057" max="14057" width="1.140625" style="58" customWidth="1"/>
    <col min="14058" max="14058" width="29.42578125" style="58" bestFit="1" customWidth="1"/>
    <col min="14059" max="14059" width="82.42578125" style="58" customWidth="1"/>
    <col min="14060" max="14060" width="11" style="58" bestFit="1" customWidth="1"/>
    <col min="14061" max="14061" width="1.140625" style="58" customWidth="1"/>
    <col min="14062" max="14062" width="15.5703125" style="58" customWidth="1"/>
    <col min="14063" max="14063" width="7.7109375" style="58" customWidth="1"/>
    <col min="14064" max="14064" width="1.140625" style="58" customWidth="1"/>
    <col min="14065" max="14065" width="7.7109375" style="58" customWidth="1"/>
    <col min="14066" max="14066" width="72.28515625" style="58" customWidth="1"/>
    <col min="14067" max="14067" width="1.140625" style="58" customWidth="1"/>
    <col min="14068" max="14068" width="15.5703125" style="58" customWidth="1"/>
    <col min="14069" max="14069" width="7.7109375" style="58" customWidth="1"/>
    <col min="14070" max="14070" width="1.140625" style="58" customWidth="1"/>
    <col min="14071" max="14071" width="7.7109375" style="58" customWidth="1"/>
    <col min="14072" max="14072" width="72.28515625" style="58" customWidth="1"/>
    <col min="14073" max="14073" width="1.140625" style="58" customWidth="1"/>
    <col min="14074" max="14074" width="15.5703125" style="58" customWidth="1"/>
    <col min="14075" max="14075" width="7.7109375" style="58" customWidth="1"/>
    <col min="14076" max="14076" width="1.140625" style="58" customWidth="1"/>
    <col min="14077" max="14077" width="7.7109375" style="58" customWidth="1"/>
    <col min="14078" max="14078" width="72.28515625" style="58" customWidth="1"/>
    <col min="14079" max="14079" width="1.140625" style="58" customWidth="1"/>
    <col min="14080" max="14080" width="15.5703125" style="58" customWidth="1"/>
    <col min="14081" max="14081" width="7.7109375" style="58" customWidth="1"/>
    <col min="14082" max="14082" width="1.140625" style="58" customWidth="1"/>
    <col min="14083" max="14083" width="7.7109375" style="58" customWidth="1"/>
    <col min="14084" max="14084" width="72.28515625" style="58" customWidth="1"/>
    <col min="14085" max="14085" width="1.140625" style="58" customWidth="1"/>
    <col min="14086" max="14086" width="15.5703125" style="58" customWidth="1"/>
    <col min="14087" max="14087" width="7.7109375" style="58" customWidth="1"/>
    <col min="14088" max="14088" width="1.140625" style="58" customWidth="1"/>
    <col min="14089" max="14089" width="7.7109375" style="58" customWidth="1"/>
    <col min="14090" max="14090" width="72.28515625" style="58" customWidth="1"/>
    <col min="14091" max="14091" width="1.140625" style="58" customWidth="1"/>
    <col min="14092" max="14092" width="15.5703125" style="58" customWidth="1"/>
    <col min="14093" max="14093" width="7.7109375" style="58" customWidth="1"/>
    <col min="14094" max="14094" width="1.140625" style="58" customWidth="1"/>
    <col min="14095" max="14095" width="7.7109375" style="58" customWidth="1"/>
    <col min="14096" max="14096" width="72.28515625" style="58" customWidth="1"/>
    <col min="14097" max="14097" width="1.140625" style="58" customWidth="1"/>
    <col min="14098" max="14098" width="15.5703125" style="58" customWidth="1"/>
    <col min="14099" max="14099" width="7.7109375" style="58" customWidth="1"/>
    <col min="14100" max="14100" width="1.140625" style="58" customWidth="1"/>
    <col min="14101" max="14101" width="7.7109375" style="58" customWidth="1"/>
    <col min="14102" max="14102" width="72.28515625" style="58" customWidth="1"/>
    <col min="14103" max="14103" width="1.140625" style="58" customWidth="1"/>
    <col min="14104" max="14104" width="15.5703125" style="58" customWidth="1"/>
    <col min="14105" max="14105" width="7.7109375" style="58" customWidth="1"/>
    <col min="14106" max="14106" width="1.140625" style="58" customWidth="1"/>
    <col min="14107" max="14107" width="7.7109375" style="58" customWidth="1"/>
    <col min="14108" max="14108" width="72.28515625" style="58" customWidth="1"/>
    <col min="14109" max="14109" width="1.140625" style="58" customWidth="1"/>
    <col min="14110" max="14110" width="15.5703125" style="58" customWidth="1"/>
    <col min="14111" max="14111" width="7.7109375" style="58" customWidth="1"/>
    <col min="14112" max="14112" width="1.140625" style="58" customWidth="1"/>
    <col min="14113" max="14113" width="7.7109375" style="58" customWidth="1"/>
    <col min="14114" max="14114" width="72.28515625" style="58" customWidth="1"/>
    <col min="14115" max="14115" width="1.140625" style="58" customWidth="1"/>
    <col min="14116" max="14116" width="15.5703125" style="58" customWidth="1"/>
    <col min="14117" max="14117" width="7.7109375" style="58" customWidth="1"/>
    <col min="14118" max="14118" width="1.140625" style="58" customWidth="1"/>
    <col min="14119" max="14119" width="7.7109375" style="58" customWidth="1"/>
    <col min="14120" max="14120" width="72.28515625" style="58" customWidth="1"/>
    <col min="14121" max="14121" width="1.140625" style="58" customWidth="1"/>
    <col min="14122" max="14122" width="15.5703125" style="58" customWidth="1"/>
    <col min="14123" max="14123" width="7.7109375" style="58" customWidth="1"/>
    <col min="14124" max="14124" width="1.140625" style="58" customWidth="1"/>
    <col min="14125" max="14125" width="7.7109375" style="58" customWidth="1"/>
    <col min="14126" max="14126" width="72.28515625" style="58" customWidth="1"/>
    <col min="14127" max="14127" width="1.140625" style="58" customWidth="1"/>
    <col min="14128" max="14128" width="15.5703125" style="58" customWidth="1"/>
    <col min="14129" max="14129" width="7.7109375" style="58" customWidth="1"/>
    <col min="14130" max="14130" width="1.140625" style="58" customWidth="1"/>
    <col min="14131" max="14131" width="7.7109375" style="58" customWidth="1"/>
    <col min="14132" max="14132" width="72.28515625" style="58" customWidth="1"/>
    <col min="14133" max="14133" width="1.140625" style="58" customWidth="1"/>
    <col min="14134" max="14134" width="42" style="58" customWidth="1"/>
    <col min="14135" max="14135" width="9.140625" style="58" customWidth="1"/>
    <col min="14136" max="14312" width="9.140625" style="58"/>
    <col min="14313" max="14313" width="1.140625" style="58" customWidth="1"/>
    <col min="14314" max="14314" width="29.42578125" style="58" bestFit="1" customWidth="1"/>
    <col min="14315" max="14315" width="82.42578125" style="58" customWidth="1"/>
    <col min="14316" max="14316" width="11" style="58" bestFit="1" customWidth="1"/>
    <col min="14317" max="14317" width="1.140625" style="58" customWidth="1"/>
    <col min="14318" max="14318" width="15.5703125" style="58" customWidth="1"/>
    <col min="14319" max="14319" width="7.7109375" style="58" customWidth="1"/>
    <col min="14320" max="14320" width="1.140625" style="58" customWidth="1"/>
    <col min="14321" max="14321" width="7.7109375" style="58" customWidth="1"/>
    <col min="14322" max="14322" width="72.28515625" style="58" customWidth="1"/>
    <col min="14323" max="14323" width="1.140625" style="58" customWidth="1"/>
    <col min="14324" max="14324" width="15.5703125" style="58" customWidth="1"/>
    <col min="14325" max="14325" width="7.7109375" style="58" customWidth="1"/>
    <col min="14326" max="14326" width="1.140625" style="58" customWidth="1"/>
    <col min="14327" max="14327" width="7.7109375" style="58" customWidth="1"/>
    <col min="14328" max="14328" width="72.28515625" style="58" customWidth="1"/>
    <col min="14329" max="14329" width="1.140625" style="58" customWidth="1"/>
    <col min="14330" max="14330" width="15.5703125" style="58" customWidth="1"/>
    <col min="14331" max="14331" width="7.7109375" style="58" customWidth="1"/>
    <col min="14332" max="14332" width="1.140625" style="58" customWidth="1"/>
    <col min="14333" max="14333" width="7.7109375" style="58" customWidth="1"/>
    <col min="14334" max="14334" width="72.28515625" style="58" customWidth="1"/>
    <col min="14335" max="14335" width="1.140625" style="58" customWidth="1"/>
    <col min="14336" max="14336" width="15.5703125" style="58" customWidth="1"/>
    <col min="14337" max="14337" width="7.7109375" style="58" customWidth="1"/>
    <col min="14338" max="14338" width="1.140625" style="58" customWidth="1"/>
    <col min="14339" max="14339" width="7.7109375" style="58" customWidth="1"/>
    <col min="14340" max="14340" width="72.28515625" style="58" customWidth="1"/>
    <col min="14341" max="14341" width="1.140625" style="58" customWidth="1"/>
    <col min="14342" max="14342" width="15.5703125" style="58" customWidth="1"/>
    <col min="14343" max="14343" width="7.7109375" style="58" customWidth="1"/>
    <col min="14344" max="14344" width="1.140625" style="58" customWidth="1"/>
    <col min="14345" max="14345" width="7.7109375" style="58" customWidth="1"/>
    <col min="14346" max="14346" width="72.28515625" style="58" customWidth="1"/>
    <col min="14347" max="14347" width="1.140625" style="58" customWidth="1"/>
    <col min="14348" max="14348" width="15.5703125" style="58" customWidth="1"/>
    <col min="14349" max="14349" width="7.7109375" style="58" customWidth="1"/>
    <col min="14350" max="14350" width="1.140625" style="58" customWidth="1"/>
    <col min="14351" max="14351" width="7.7109375" style="58" customWidth="1"/>
    <col min="14352" max="14352" width="72.28515625" style="58" customWidth="1"/>
    <col min="14353" max="14353" width="1.140625" style="58" customWidth="1"/>
    <col min="14354" max="14354" width="15.5703125" style="58" customWidth="1"/>
    <col min="14355" max="14355" width="7.7109375" style="58" customWidth="1"/>
    <col min="14356" max="14356" width="1.140625" style="58" customWidth="1"/>
    <col min="14357" max="14357" width="7.7109375" style="58" customWidth="1"/>
    <col min="14358" max="14358" width="72.28515625" style="58" customWidth="1"/>
    <col min="14359" max="14359" width="1.140625" style="58" customWidth="1"/>
    <col min="14360" max="14360" width="15.5703125" style="58" customWidth="1"/>
    <col min="14361" max="14361" width="7.7109375" style="58" customWidth="1"/>
    <col min="14362" max="14362" width="1.140625" style="58" customWidth="1"/>
    <col min="14363" max="14363" width="7.7109375" style="58" customWidth="1"/>
    <col min="14364" max="14364" width="72.28515625" style="58" customWidth="1"/>
    <col min="14365" max="14365" width="1.140625" style="58" customWidth="1"/>
    <col min="14366" max="14366" width="15.5703125" style="58" customWidth="1"/>
    <col min="14367" max="14367" width="7.7109375" style="58" customWidth="1"/>
    <col min="14368" max="14368" width="1.140625" style="58" customWidth="1"/>
    <col min="14369" max="14369" width="7.7109375" style="58" customWidth="1"/>
    <col min="14370" max="14370" width="72.28515625" style="58" customWidth="1"/>
    <col min="14371" max="14371" width="1.140625" style="58" customWidth="1"/>
    <col min="14372" max="14372" width="15.5703125" style="58" customWidth="1"/>
    <col min="14373" max="14373" width="7.7109375" style="58" customWidth="1"/>
    <col min="14374" max="14374" width="1.140625" style="58" customWidth="1"/>
    <col min="14375" max="14375" width="7.7109375" style="58" customWidth="1"/>
    <col min="14376" max="14376" width="72.28515625" style="58" customWidth="1"/>
    <col min="14377" max="14377" width="1.140625" style="58" customWidth="1"/>
    <col min="14378" max="14378" width="15.5703125" style="58" customWidth="1"/>
    <col min="14379" max="14379" width="7.7109375" style="58" customWidth="1"/>
    <col min="14380" max="14380" width="1.140625" style="58" customWidth="1"/>
    <col min="14381" max="14381" width="7.7109375" style="58" customWidth="1"/>
    <col min="14382" max="14382" width="72.28515625" style="58" customWidth="1"/>
    <col min="14383" max="14383" width="1.140625" style="58" customWidth="1"/>
    <col min="14384" max="14384" width="15.5703125" style="58" customWidth="1"/>
    <col min="14385" max="14385" width="7.7109375" style="58" customWidth="1"/>
    <col min="14386" max="14386" width="1.140625" style="58" customWidth="1"/>
    <col min="14387" max="14387" width="7.7109375" style="58" customWidth="1"/>
    <col min="14388" max="14388" width="72.28515625" style="58" customWidth="1"/>
    <col min="14389" max="14389" width="1.140625" style="58" customWidth="1"/>
    <col min="14390" max="14390" width="42" style="58" customWidth="1"/>
    <col min="14391" max="14391" width="9.140625" style="58" customWidth="1"/>
    <col min="14392" max="14568" width="9.140625" style="58"/>
    <col min="14569" max="14569" width="1.140625" style="58" customWidth="1"/>
    <col min="14570" max="14570" width="29.42578125" style="58" bestFit="1" customWidth="1"/>
    <col min="14571" max="14571" width="82.42578125" style="58" customWidth="1"/>
    <col min="14572" max="14572" width="11" style="58" bestFit="1" customWidth="1"/>
    <col min="14573" max="14573" width="1.140625" style="58" customWidth="1"/>
    <col min="14574" max="14574" width="15.5703125" style="58" customWidth="1"/>
    <col min="14575" max="14575" width="7.7109375" style="58" customWidth="1"/>
    <col min="14576" max="14576" width="1.140625" style="58" customWidth="1"/>
    <col min="14577" max="14577" width="7.7109375" style="58" customWidth="1"/>
    <col min="14578" max="14578" width="72.28515625" style="58" customWidth="1"/>
    <col min="14579" max="14579" width="1.140625" style="58" customWidth="1"/>
    <col min="14580" max="14580" width="15.5703125" style="58" customWidth="1"/>
    <col min="14581" max="14581" width="7.7109375" style="58" customWidth="1"/>
    <col min="14582" max="14582" width="1.140625" style="58" customWidth="1"/>
    <col min="14583" max="14583" width="7.7109375" style="58" customWidth="1"/>
    <col min="14584" max="14584" width="72.28515625" style="58" customWidth="1"/>
    <col min="14585" max="14585" width="1.140625" style="58" customWidth="1"/>
    <col min="14586" max="14586" width="15.5703125" style="58" customWidth="1"/>
    <col min="14587" max="14587" width="7.7109375" style="58" customWidth="1"/>
    <col min="14588" max="14588" width="1.140625" style="58" customWidth="1"/>
    <col min="14589" max="14589" width="7.7109375" style="58" customWidth="1"/>
    <col min="14590" max="14590" width="72.28515625" style="58" customWidth="1"/>
    <col min="14591" max="14591" width="1.140625" style="58" customWidth="1"/>
    <col min="14592" max="14592" width="15.5703125" style="58" customWidth="1"/>
    <col min="14593" max="14593" width="7.7109375" style="58" customWidth="1"/>
    <col min="14594" max="14594" width="1.140625" style="58" customWidth="1"/>
    <col min="14595" max="14595" width="7.7109375" style="58" customWidth="1"/>
    <col min="14596" max="14596" width="72.28515625" style="58" customWidth="1"/>
    <col min="14597" max="14597" width="1.140625" style="58" customWidth="1"/>
    <col min="14598" max="14598" width="15.5703125" style="58" customWidth="1"/>
    <col min="14599" max="14599" width="7.7109375" style="58" customWidth="1"/>
    <col min="14600" max="14600" width="1.140625" style="58" customWidth="1"/>
    <col min="14601" max="14601" width="7.7109375" style="58" customWidth="1"/>
    <col min="14602" max="14602" width="72.28515625" style="58" customWidth="1"/>
    <col min="14603" max="14603" width="1.140625" style="58" customWidth="1"/>
    <col min="14604" max="14604" width="15.5703125" style="58" customWidth="1"/>
    <col min="14605" max="14605" width="7.7109375" style="58" customWidth="1"/>
    <col min="14606" max="14606" width="1.140625" style="58" customWidth="1"/>
    <col min="14607" max="14607" width="7.7109375" style="58" customWidth="1"/>
    <col min="14608" max="14608" width="72.28515625" style="58" customWidth="1"/>
    <col min="14609" max="14609" width="1.140625" style="58" customWidth="1"/>
    <col min="14610" max="14610" width="15.5703125" style="58" customWidth="1"/>
    <col min="14611" max="14611" width="7.7109375" style="58" customWidth="1"/>
    <col min="14612" max="14612" width="1.140625" style="58" customWidth="1"/>
    <col min="14613" max="14613" width="7.7109375" style="58" customWidth="1"/>
    <col min="14614" max="14614" width="72.28515625" style="58" customWidth="1"/>
    <col min="14615" max="14615" width="1.140625" style="58" customWidth="1"/>
    <col min="14616" max="14616" width="15.5703125" style="58" customWidth="1"/>
    <col min="14617" max="14617" width="7.7109375" style="58" customWidth="1"/>
    <col min="14618" max="14618" width="1.140625" style="58" customWidth="1"/>
    <col min="14619" max="14619" width="7.7109375" style="58" customWidth="1"/>
    <col min="14620" max="14620" width="72.28515625" style="58" customWidth="1"/>
    <col min="14621" max="14621" width="1.140625" style="58" customWidth="1"/>
    <col min="14622" max="14622" width="15.5703125" style="58" customWidth="1"/>
    <col min="14623" max="14623" width="7.7109375" style="58" customWidth="1"/>
    <col min="14624" max="14624" width="1.140625" style="58" customWidth="1"/>
    <col min="14625" max="14625" width="7.7109375" style="58" customWidth="1"/>
    <col min="14626" max="14626" width="72.28515625" style="58" customWidth="1"/>
    <col min="14627" max="14627" width="1.140625" style="58" customWidth="1"/>
    <col min="14628" max="14628" width="15.5703125" style="58" customWidth="1"/>
    <col min="14629" max="14629" width="7.7109375" style="58" customWidth="1"/>
    <col min="14630" max="14630" width="1.140625" style="58" customWidth="1"/>
    <col min="14631" max="14631" width="7.7109375" style="58" customWidth="1"/>
    <col min="14632" max="14632" width="72.28515625" style="58" customWidth="1"/>
    <col min="14633" max="14633" width="1.140625" style="58" customWidth="1"/>
    <col min="14634" max="14634" width="15.5703125" style="58" customWidth="1"/>
    <col min="14635" max="14635" width="7.7109375" style="58" customWidth="1"/>
    <col min="14636" max="14636" width="1.140625" style="58" customWidth="1"/>
    <col min="14637" max="14637" width="7.7109375" style="58" customWidth="1"/>
    <col min="14638" max="14638" width="72.28515625" style="58" customWidth="1"/>
    <col min="14639" max="14639" width="1.140625" style="58" customWidth="1"/>
    <col min="14640" max="14640" width="15.5703125" style="58" customWidth="1"/>
    <col min="14641" max="14641" width="7.7109375" style="58" customWidth="1"/>
    <col min="14642" max="14642" width="1.140625" style="58" customWidth="1"/>
    <col min="14643" max="14643" width="7.7109375" style="58" customWidth="1"/>
    <col min="14644" max="14644" width="72.28515625" style="58" customWidth="1"/>
    <col min="14645" max="14645" width="1.140625" style="58" customWidth="1"/>
    <col min="14646" max="14646" width="42" style="58" customWidth="1"/>
    <col min="14647" max="14647" width="9.140625" style="58" customWidth="1"/>
    <col min="14648" max="14824" width="9.140625" style="58"/>
    <col min="14825" max="14825" width="1.140625" style="58" customWidth="1"/>
    <col min="14826" max="14826" width="29.42578125" style="58" bestFit="1" customWidth="1"/>
    <col min="14827" max="14827" width="82.42578125" style="58" customWidth="1"/>
    <col min="14828" max="14828" width="11" style="58" bestFit="1" customWidth="1"/>
    <col min="14829" max="14829" width="1.140625" style="58" customWidth="1"/>
    <col min="14830" max="14830" width="15.5703125" style="58" customWidth="1"/>
    <col min="14831" max="14831" width="7.7109375" style="58" customWidth="1"/>
    <col min="14832" max="14832" width="1.140625" style="58" customWidth="1"/>
    <col min="14833" max="14833" width="7.7109375" style="58" customWidth="1"/>
    <col min="14834" max="14834" width="72.28515625" style="58" customWidth="1"/>
    <col min="14835" max="14835" width="1.140625" style="58" customWidth="1"/>
    <col min="14836" max="14836" width="15.5703125" style="58" customWidth="1"/>
    <col min="14837" max="14837" width="7.7109375" style="58" customWidth="1"/>
    <col min="14838" max="14838" width="1.140625" style="58" customWidth="1"/>
    <col min="14839" max="14839" width="7.7109375" style="58" customWidth="1"/>
    <col min="14840" max="14840" width="72.28515625" style="58" customWidth="1"/>
    <col min="14841" max="14841" width="1.140625" style="58" customWidth="1"/>
    <col min="14842" max="14842" width="15.5703125" style="58" customWidth="1"/>
    <col min="14843" max="14843" width="7.7109375" style="58" customWidth="1"/>
    <col min="14844" max="14844" width="1.140625" style="58" customWidth="1"/>
    <col min="14845" max="14845" width="7.7109375" style="58" customWidth="1"/>
    <col min="14846" max="14846" width="72.28515625" style="58" customWidth="1"/>
    <col min="14847" max="14847" width="1.140625" style="58" customWidth="1"/>
    <col min="14848" max="14848" width="15.5703125" style="58" customWidth="1"/>
    <col min="14849" max="14849" width="7.7109375" style="58" customWidth="1"/>
    <col min="14850" max="14850" width="1.140625" style="58" customWidth="1"/>
    <col min="14851" max="14851" width="7.7109375" style="58" customWidth="1"/>
    <col min="14852" max="14852" width="72.28515625" style="58" customWidth="1"/>
    <col min="14853" max="14853" width="1.140625" style="58" customWidth="1"/>
    <col min="14854" max="14854" width="15.5703125" style="58" customWidth="1"/>
    <col min="14855" max="14855" width="7.7109375" style="58" customWidth="1"/>
    <col min="14856" max="14856" width="1.140625" style="58" customWidth="1"/>
    <col min="14857" max="14857" width="7.7109375" style="58" customWidth="1"/>
    <col min="14858" max="14858" width="72.28515625" style="58" customWidth="1"/>
    <col min="14859" max="14859" width="1.140625" style="58" customWidth="1"/>
    <col min="14860" max="14860" width="15.5703125" style="58" customWidth="1"/>
    <col min="14861" max="14861" width="7.7109375" style="58" customWidth="1"/>
    <col min="14862" max="14862" width="1.140625" style="58" customWidth="1"/>
    <col min="14863" max="14863" width="7.7109375" style="58" customWidth="1"/>
    <col min="14864" max="14864" width="72.28515625" style="58" customWidth="1"/>
    <col min="14865" max="14865" width="1.140625" style="58" customWidth="1"/>
    <col min="14866" max="14866" width="15.5703125" style="58" customWidth="1"/>
    <col min="14867" max="14867" width="7.7109375" style="58" customWidth="1"/>
    <col min="14868" max="14868" width="1.140625" style="58" customWidth="1"/>
    <col min="14869" max="14869" width="7.7109375" style="58" customWidth="1"/>
    <col min="14870" max="14870" width="72.28515625" style="58" customWidth="1"/>
    <col min="14871" max="14871" width="1.140625" style="58" customWidth="1"/>
    <col min="14872" max="14872" width="15.5703125" style="58" customWidth="1"/>
    <col min="14873" max="14873" width="7.7109375" style="58" customWidth="1"/>
    <col min="14874" max="14874" width="1.140625" style="58" customWidth="1"/>
    <col min="14875" max="14875" width="7.7109375" style="58" customWidth="1"/>
    <col min="14876" max="14876" width="72.28515625" style="58" customWidth="1"/>
    <col min="14877" max="14877" width="1.140625" style="58" customWidth="1"/>
    <col min="14878" max="14878" width="15.5703125" style="58" customWidth="1"/>
    <col min="14879" max="14879" width="7.7109375" style="58" customWidth="1"/>
    <col min="14880" max="14880" width="1.140625" style="58" customWidth="1"/>
    <col min="14881" max="14881" width="7.7109375" style="58" customWidth="1"/>
    <col min="14882" max="14882" width="72.28515625" style="58" customWidth="1"/>
    <col min="14883" max="14883" width="1.140625" style="58" customWidth="1"/>
    <col min="14884" max="14884" width="15.5703125" style="58" customWidth="1"/>
    <col min="14885" max="14885" width="7.7109375" style="58" customWidth="1"/>
    <col min="14886" max="14886" width="1.140625" style="58" customWidth="1"/>
    <col min="14887" max="14887" width="7.7109375" style="58" customWidth="1"/>
    <col min="14888" max="14888" width="72.28515625" style="58" customWidth="1"/>
    <col min="14889" max="14889" width="1.140625" style="58" customWidth="1"/>
    <col min="14890" max="14890" width="15.5703125" style="58" customWidth="1"/>
    <col min="14891" max="14891" width="7.7109375" style="58" customWidth="1"/>
    <col min="14892" max="14892" width="1.140625" style="58" customWidth="1"/>
    <col min="14893" max="14893" width="7.7109375" style="58" customWidth="1"/>
    <col min="14894" max="14894" width="72.28515625" style="58" customWidth="1"/>
    <col min="14895" max="14895" width="1.140625" style="58" customWidth="1"/>
    <col min="14896" max="14896" width="15.5703125" style="58" customWidth="1"/>
    <col min="14897" max="14897" width="7.7109375" style="58" customWidth="1"/>
    <col min="14898" max="14898" width="1.140625" style="58" customWidth="1"/>
    <col min="14899" max="14899" width="7.7109375" style="58" customWidth="1"/>
    <col min="14900" max="14900" width="72.28515625" style="58" customWidth="1"/>
    <col min="14901" max="14901" width="1.140625" style="58" customWidth="1"/>
    <col min="14902" max="14902" width="42" style="58" customWidth="1"/>
    <col min="14903" max="14903" width="9.140625" style="58" customWidth="1"/>
    <col min="14904" max="15080" width="9.140625" style="58"/>
    <col min="15081" max="15081" width="1.140625" style="58" customWidth="1"/>
    <col min="15082" max="15082" width="29.42578125" style="58" bestFit="1" customWidth="1"/>
    <col min="15083" max="15083" width="82.42578125" style="58" customWidth="1"/>
    <col min="15084" max="15084" width="11" style="58" bestFit="1" customWidth="1"/>
    <col min="15085" max="15085" width="1.140625" style="58" customWidth="1"/>
    <col min="15086" max="15086" width="15.5703125" style="58" customWidth="1"/>
    <col min="15087" max="15087" width="7.7109375" style="58" customWidth="1"/>
    <col min="15088" max="15088" width="1.140625" style="58" customWidth="1"/>
    <col min="15089" max="15089" width="7.7109375" style="58" customWidth="1"/>
    <col min="15090" max="15090" width="72.28515625" style="58" customWidth="1"/>
    <col min="15091" max="15091" width="1.140625" style="58" customWidth="1"/>
    <col min="15092" max="15092" width="15.5703125" style="58" customWidth="1"/>
    <col min="15093" max="15093" width="7.7109375" style="58" customWidth="1"/>
    <col min="15094" max="15094" width="1.140625" style="58" customWidth="1"/>
    <col min="15095" max="15095" width="7.7109375" style="58" customWidth="1"/>
    <col min="15096" max="15096" width="72.28515625" style="58" customWidth="1"/>
    <col min="15097" max="15097" width="1.140625" style="58" customWidth="1"/>
    <col min="15098" max="15098" width="15.5703125" style="58" customWidth="1"/>
    <col min="15099" max="15099" width="7.7109375" style="58" customWidth="1"/>
    <col min="15100" max="15100" width="1.140625" style="58" customWidth="1"/>
    <col min="15101" max="15101" width="7.7109375" style="58" customWidth="1"/>
    <col min="15102" max="15102" width="72.28515625" style="58" customWidth="1"/>
    <col min="15103" max="15103" width="1.140625" style="58" customWidth="1"/>
    <col min="15104" max="15104" width="15.5703125" style="58" customWidth="1"/>
    <col min="15105" max="15105" width="7.7109375" style="58" customWidth="1"/>
    <col min="15106" max="15106" width="1.140625" style="58" customWidth="1"/>
    <col min="15107" max="15107" width="7.7109375" style="58" customWidth="1"/>
    <col min="15108" max="15108" width="72.28515625" style="58" customWidth="1"/>
    <col min="15109" max="15109" width="1.140625" style="58" customWidth="1"/>
    <col min="15110" max="15110" width="15.5703125" style="58" customWidth="1"/>
    <col min="15111" max="15111" width="7.7109375" style="58" customWidth="1"/>
    <col min="15112" max="15112" width="1.140625" style="58" customWidth="1"/>
    <col min="15113" max="15113" width="7.7109375" style="58" customWidth="1"/>
    <col min="15114" max="15114" width="72.28515625" style="58" customWidth="1"/>
    <col min="15115" max="15115" width="1.140625" style="58" customWidth="1"/>
    <col min="15116" max="15116" width="15.5703125" style="58" customWidth="1"/>
    <col min="15117" max="15117" width="7.7109375" style="58" customWidth="1"/>
    <col min="15118" max="15118" width="1.140625" style="58" customWidth="1"/>
    <col min="15119" max="15119" width="7.7109375" style="58" customWidth="1"/>
    <col min="15120" max="15120" width="72.28515625" style="58" customWidth="1"/>
    <col min="15121" max="15121" width="1.140625" style="58" customWidth="1"/>
    <col min="15122" max="15122" width="15.5703125" style="58" customWidth="1"/>
    <col min="15123" max="15123" width="7.7109375" style="58" customWidth="1"/>
    <col min="15124" max="15124" width="1.140625" style="58" customWidth="1"/>
    <col min="15125" max="15125" width="7.7109375" style="58" customWidth="1"/>
    <col min="15126" max="15126" width="72.28515625" style="58" customWidth="1"/>
    <col min="15127" max="15127" width="1.140625" style="58" customWidth="1"/>
    <col min="15128" max="15128" width="15.5703125" style="58" customWidth="1"/>
    <col min="15129" max="15129" width="7.7109375" style="58" customWidth="1"/>
    <col min="15130" max="15130" width="1.140625" style="58" customWidth="1"/>
    <col min="15131" max="15131" width="7.7109375" style="58" customWidth="1"/>
    <col min="15132" max="15132" width="72.28515625" style="58" customWidth="1"/>
    <col min="15133" max="15133" width="1.140625" style="58" customWidth="1"/>
    <col min="15134" max="15134" width="15.5703125" style="58" customWidth="1"/>
    <col min="15135" max="15135" width="7.7109375" style="58" customWidth="1"/>
    <col min="15136" max="15136" width="1.140625" style="58" customWidth="1"/>
    <col min="15137" max="15137" width="7.7109375" style="58" customWidth="1"/>
    <col min="15138" max="15138" width="72.28515625" style="58" customWidth="1"/>
    <col min="15139" max="15139" width="1.140625" style="58" customWidth="1"/>
    <col min="15140" max="15140" width="15.5703125" style="58" customWidth="1"/>
    <col min="15141" max="15141" width="7.7109375" style="58" customWidth="1"/>
    <col min="15142" max="15142" width="1.140625" style="58" customWidth="1"/>
    <col min="15143" max="15143" width="7.7109375" style="58" customWidth="1"/>
    <col min="15144" max="15144" width="72.28515625" style="58" customWidth="1"/>
    <col min="15145" max="15145" width="1.140625" style="58" customWidth="1"/>
    <col min="15146" max="15146" width="15.5703125" style="58" customWidth="1"/>
    <col min="15147" max="15147" width="7.7109375" style="58" customWidth="1"/>
    <col min="15148" max="15148" width="1.140625" style="58" customWidth="1"/>
    <col min="15149" max="15149" width="7.7109375" style="58" customWidth="1"/>
    <col min="15150" max="15150" width="72.28515625" style="58" customWidth="1"/>
    <col min="15151" max="15151" width="1.140625" style="58" customWidth="1"/>
    <col min="15152" max="15152" width="15.5703125" style="58" customWidth="1"/>
    <col min="15153" max="15153" width="7.7109375" style="58" customWidth="1"/>
    <col min="15154" max="15154" width="1.140625" style="58" customWidth="1"/>
    <col min="15155" max="15155" width="7.7109375" style="58" customWidth="1"/>
    <col min="15156" max="15156" width="72.28515625" style="58" customWidth="1"/>
    <col min="15157" max="15157" width="1.140625" style="58" customWidth="1"/>
    <col min="15158" max="15158" width="42" style="58" customWidth="1"/>
    <col min="15159" max="15159" width="9.140625" style="58" customWidth="1"/>
    <col min="15160" max="15336" width="9.140625" style="58"/>
    <col min="15337" max="15337" width="1.140625" style="58" customWidth="1"/>
    <col min="15338" max="15338" width="29.42578125" style="58" bestFit="1" customWidth="1"/>
    <col min="15339" max="15339" width="82.42578125" style="58" customWidth="1"/>
    <col min="15340" max="15340" width="11" style="58" bestFit="1" customWidth="1"/>
    <col min="15341" max="15341" width="1.140625" style="58" customWidth="1"/>
    <col min="15342" max="15342" width="15.5703125" style="58" customWidth="1"/>
    <col min="15343" max="15343" width="7.7109375" style="58" customWidth="1"/>
    <col min="15344" max="15344" width="1.140625" style="58" customWidth="1"/>
    <col min="15345" max="15345" width="7.7109375" style="58" customWidth="1"/>
    <col min="15346" max="15346" width="72.28515625" style="58" customWidth="1"/>
    <col min="15347" max="15347" width="1.140625" style="58" customWidth="1"/>
    <col min="15348" max="15348" width="15.5703125" style="58" customWidth="1"/>
    <col min="15349" max="15349" width="7.7109375" style="58" customWidth="1"/>
    <col min="15350" max="15350" width="1.140625" style="58" customWidth="1"/>
    <col min="15351" max="15351" width="7.7109375" style="58" customWidth="1"/>
    <col min="15352" max="15352" width="72.28515625" style="58" customWidth="1"/>
    <col min="15353" max="15353" width="1.140625" style="58" customWidth="1"/>
    <col min="15354" max="15354" width="15.5703125" style="58" customWidth="1"/>
    <col min="15355" max="15355" width="7.7109375" style="58" customWidth="1"/>
    <col min="15356" max="15356" width="1.140625" style="58" customWidth="1"/>
    <col min="15357" max="15357" width="7.7109375" style="58" customWidth="1"/>
    <col min="15358" max="15358" width="72.28515625" style="58" customWidth="1"/>
    <col min="15359" max="15359" width="1.140625" style="58" customWidth="1"/>
    <col min="15360" max="15360" width="15.5703125" style="58" customWidth="1"/>
    <col min="15361" max="15361" width="7.7109375" style="58" customWidth="1"/>
    <col min="15362" max="15362" width="1.140625" style="58" customWidth="1"/>
    <col min="15363" max="15363" width="7.7109375" style="58" customWidth="1"/>
    <col min="15364" max="15364" width="72.28515625" style="58" customWidth="1"/>
    <col min="15365" max="15365" width="1.140625" style="58" customWidth="1"/>
    <col min="15366" max="15366" width="15.5703125" style="58" customWidth="1"/>
    <col min="15367" max="15367" width="7.7109375" style="58" customWidth="1"/>
    <col min="15368" max="15368" width="1.140625" style="58" customWidth="1"/>
    <col min="15369" max="15369" width="7.7109375" style="58" customWidth="1"/>
    <col min="15370" max="15370" width="72.28515625" style="58" customWidth="1"/>
    <col min="15371" max="15371" width="1.140625" style="58" customWidth="1"/>
    <col min="15372" max="15372" width="15.5703125" style="58" customWidth="1"/>
    <col min="15373" max="15373" width="7.7109375" style="58" customWidth="1"/>
    <col min="15374" max="15374" width="1.140625" style="58" customWidth="1"/>
    <col min="15375" max="15375" width="7.7109375" style="58" customWidth="1"/>
    <col min="15376" max="15376" width="72.28515625" style="58" customWidth="1"/>
    <col min="15377" max="15377" width="1.140625" style="58" customWidth="1"/>
    <col min="15378" max="15378" width="15.5703125" style="58" customWidth="1"/>
    <col min="15379" max="15379" width="7.7109375" style="58" customWidth="1"/>
    <col min="15380" max="15380" width="1.140625" style="58" customWidth="1"/>
    <col min="15381" max="15381" width="7.7109375" style="58" customWidth="1"/>
    <col min="15382" max="15382" width="72.28515625" style="58" customWidth="1"/>
    <col min="15383" max="15383" width="1.140625" style="58" customWidth="1"/>
    <col min="15384" max="15384" width="15.5703125" style="58" customWidth="1"/>
    <col min="15385" max="15385" width="7.7109375" style="58" customWidth="1"/>
    <col min="15386" max="15386" width="1.140625" style="58" customWidth="1"/>
    <col min="15387" max="15387" width="7.7109375" style="58" customWidth="1"/>
    <col min="15388" max="15388" width="72.28515625" style="58" customWidth="1"/>
    <col min="15389" max="15389" width="1.140625" style="58" customWidth="1"/>
    <col min="15390" max="15390" width="15.5703125" style="58" customWidth="1"/>
    <col min="15391" max="15391" width="7.7109375" style="58" customWidth="1"/>
    <col min="15392" max="15392" width="1.140625" style="58" customWidth="1"/>
    <col min="15393" max="15393" width="7.7109375" style="58" customWidth="1"/>
    <col min="15394" max="15394" width="72.28515625" style="58" customWidth="1"/>
    <col min="15395" max="15395" width="1.140625" style="58" customWidth="1"/>
    <col min="15396" max="15396" width="15.5703125" style="58" customWidth="1"/>
    <col min="15397" max="15397" width="7.7109375" style="58" customWidth="1"/>
    <col min="15398" max="15398" width="1.140625" style="58" customWidth="1"/>
    <col min="15399" max="15399" width="7.7109375" style="58" customWidth="1"/>
    <col min="15400" max="15400" width="72.28515625" style="58" customWidth="1"/>
    <col min="15401" max="15401" width="1.140625" style="58" customWidth="1"/>
    <col min="15402" max="15402" width="15.5703125" style="58" customWidth="1"/>
    <col min="15403" max="15403" width="7.7109375" style="58" customWidth="1"/>
    <col min="15404" max="15404" width="1.140625" style="58" customWidth="1"/>
    <col min="15405" max="15405" width="7.7109375" style="58" customWidth="1"/>
    <col min="15406" max="15406" width="72.28515625" style="58" customWidth="1"/>
    <col min="15407" max="15407" width="1.140625" style="58" customWidth="1"/>
    <col min="15408" max="15408" width="15.5703125" style="58" customWidth="1"/>
    <col min="15409" max="15409" width="7.7109375" style="58" customWidth="1"/>
    <col min="15410" max="15410" width="1.140625" style="58" customWidth="1"/>
    <col min="15411" max="15411" width="7.7109375" style="58" customWidth="1"/>
    <col min="15412" max="15412" width="72.28515625" style="58" customWidth="1"/>
    <col min="15413" max="15413" width="1.140625" style="58" customWidth="1"/>
    <col min="15414" max="15414" width="42" style="58" customWidth="1"/>
    <col min="15415" max="15415" width="9.140625" style="58" customWidth="1"/>
    <col min="15416" max="15592" width="9.140625" style="58"/>
    <col min="15593" max="15593" width="1.140625" style="58" customWidth="1"/>
    <col min="15594" max="15594" width="29.42578125" style="58" bestFit="1" customWidth="1"/>
    <col min="15595" max="15595" width="82.42578125" style="58" customWidth="1"/>
    <col min="15596" max="15596" width="11" style="58" bestFit="1" customWidth="1"/>
    <col min="15597" max="15597" width="1.140625" style="58" customWidth="1"/>
    <col min="15598" max="15598" width="15.5703125" style="58" customWidth="1"/>
    <col min="15599" max="15599" width="7.7109375" style="58" customWidth="1"/>
    <col min="15600" max="15600" width="1.140625" style="58" customWidth="1"/>
    <col min="15601" max="15601" width="7.7109375" style="58" customWidth="1"/>
    <col min="15602" max="15602" width="72.28515625" style="58" customWidth="1"/>
    <col min="15603" max="15603" width="1.140625" style="58" customWidth="1"/>
    <col min="15604" max="15604" width="15.5703125" style="58" customWidth="1"/>
    <col min="15605" max="15605" width="7.7109375" style="58" customWidth="1"/>
    <col min="15606" max="15606" width="1.140625" style="58" customWidth="1"/>
    <col min="15607" max="15607" width="7.7109375" style="58" customWidth="1"/>
    <col min="15608" max="15608" width="72.28515625" style="58" customWidth="1"/>
    <col min="15609" max="15609" width="1.140625" style="58" customWidth="1"/>
    <col min="15610" max="15610" width="15.5703125" style="58" customWidth="1"/>
    <col min="15611" max="15611" width="7.7109375" style="58" customWidth="1"/>
    <col min="15612" max="15612" width="1.140625" style="58" customWidth="1"/>
    <col min="15613" max="15613" width="7.7109375" style="58" customWidth="1"/>
    <col min="15614" max="15614" width="72.28515625" style="58" customWidth="1"/>
    <col min="15615" max="15615" width="1.140625" style="58" customWidth="1"/>
    <col min="15616" max="15616" width="15.5703125" style="58" customWidth="1"/>
    <col min="15617" max="15617" width="7.7109375" style="58" customWidth="1"/>
    <col min="15618" max="15618" width="1.140625" style="58" customWidth="1"/>
    <col min="15619" max="15619" width="7.7109375" style="58" customWidth="1"/>
    <col min="15620" max="15620" width="72.28515625" style="58" customWidth="1"/>
    <col min="15621" max="15621" width="1.140625" style="58" customWidth="1"/>
    <col min="15622" max="15622" width="15.5703125" style="58" customWidth="1"/>
    <col min="15623" max="15623" width="7.7109375" style="58" customWidth="1"/>
    <col min="15624" max="15624" width="1.140625" style="58" customWidth="1"/>
    <col min="15625" max="15625" width="7.7109375" style="58" customWidth="1"/>
    <col min="15626" max="15626" width="72.28515625" style="58" customWidth="1"/>
    <col min="15627" max="15627" width="1.140625" style="58" customWidth="1"/>
    <col min="15628" max="15628" width="15.5703125" style="58" customWidth="1"/>
    <col min="15629" max="15629" width="7.7109375" style="58" customWidth="1"/>
    <col min="15630" max="15630" width="1.140625" style="58" customWidth="1"/>
    <col min="15631" max="15631" width="7.7109375" style="58" customWidth="1"/>
    <col min="15632" max="15632" width="72.28515625" style="58" customWidth="1"/>
    <col min="15633" max="15633" width="1.140625" style="58" customWidth="1"/>
    <col min="15634" max="15634" width="15.5703125" style="58" customWidth="1"/>
    <col min="15635" max="15635" width="7.7109375" style="58" customWidth="1"/>
    <col min="15636" max="15636" width="1.140625" style="58" customWidth="1"/>
    <col min="15637" max="15637" width="7.7109375" style="58" customWidth="1"/>
    <col min="15638" max="15638" width="72.28515625" style="58" customWidth="1"/>
    <col min="15639" max="15639" width="1.140625" style="58" customWidth="1"/>
    <col min="15640" max="15640" width="15.5703125" style="58" customWidth="1"/>
    <col min="15641" max="15641" width="7.7109375" style="58" customWidth="1"/>
    <col min="15642" max="15642" width="1.140625" style="58" customWidth="1"/>
    <col min="15643" max="15643" width="7.7109375" style="58" customWidth="1"/>
    <col min="15644" max="15644" width="72.28515625" style="58" customWidth="1"/>
    <col min="15645" max="15645" width="1.140625" style="58" customWidth="1"/>
    <col min="15646" max="15646" width="15.5703125" style="58" customWidth="1"/>
    <col min="15647" max="15647" width="7.7109375" style="58" customWidth="1"/>
    <col min="15648" max="15648" width="1.140625" style="58" customWidth="1"/>
    <col min="15649" max="15649" width="7.7109375" style="58" customWidth="1"/>
    <col min="15650" max="15650" width="72.28515625" style="58" customWidth="1"/>
    <col min="15651" max="15651" width="1.140625" style="58" customWidth="1"/>
    <col min="15652" max="15652" width="15.5703125" style="58" customWidth="1"/>
    <col min="15653" max="15653" width="7.7109375" style="58" customWidth="1"/>
    <col min="15654" max="15654" width="1.140625" style="58" customWidth="1"/>
    <col min="15655" max="15655" width="7.7109375" style="58" customWidth="1"/>
    <col min="15656" max="15656" width="72.28515625" style="58" customWidth="1"/>
    <col min="15657" max="15657" width="1.140625" style="58" customWidth="1"/>
    <col min="15658" max="15658" width="15.5703125" style="58" customWidth="1"/>
    <col min="15659" max="15659" width="7.7109375" style="58" customWidth="1"/>
    <col min="15660" max="15660" width="1.140625" style="58" customWidth="1"/>
    <col min="15661" max="15661" width="7.7109375" style="58" customWidth="1"/>
    <col min="15662" max="15662" width="72.28515625" style="58" customWidth="1"/>
    <col min="15663" max="15663" width="1.140625" style="58" customWidth="1"/>
    <col min="15664" max="15664" width="15.5703125" style="58" customWidth="1"/>
    <col min="15665" max="15665" width="7.7109375" style="58" customWidth="1"/>
    <col min="15666" max="15666" width="1.140625" style="58" customWidth="1"/>
    <col min="15667" max="15667" width="7.7109375" style="58" customWidth="1"/>
    <col min="15668" max="15668" width="72.28515625" style="58" customWidth="1"/>
    <col min="15669" max="15669" width="1.140625" style="58" customWidth="1"/>
    <col min="15670" max="15670" width="42" style="58" customWidth="1"/>
    <col min="15671" max="15671" width="9.140625" style="58" customWidth="1"/>
    <col min="15672" max="15848" width="9.140625" style="58"/>
    <col min="15849" max="15849" width="1.140625" style="58" customWidth="1"/>
    <col min="15850" max="15850" width="29.42578125" style="58" bestFit="1" customWidth="1"/>
    <col min="15851" max="15851" width="82.42578125" style="58" customWidth="1"/>
    <col min="15852" max="15852" width="11" style="58" bestFit="1" customWidth="1"/>
    <col min="15853" max="15853" width="1.140625" style="58" customWidth="1"/>
    <col min="15854" max="15854" width="15.5703125" style="58" customWidth="1"/>
    <col min="15855" max="15855" width="7.7109375" style="58" customWidth="1"/>
    <col min="15856" max="15856" width="1.140625" style="58" customWidth="1"/>
    <col min="15857" max="15857" width="7.7109375" style="58" customWidth="1"/>
    <col min="15858" max="15858" width="72.28515625" style="58" customWidth="1"/>
    <col min="15859" max="15859" width="1.140625" style="58" customWidth="1"/>
    <col min="15860" max="15860" width="15.5703125" style="58" customWidth="1"/>
    <col min="15861" max="15861" width="7.7109375" style="58" customWidth="1"/>
    <col min="15862" max="15862" width="1.140625" style="58" customWidth="1"/>
    <col min="15863" max="15863" width="7.7109375" style="58" customWidth="1"/>
    <col min="15864" max="15864" width="72.28515625" style="58" customWidth="1"/>
    <col min="15865" max="15865" width="1.140625" style="58" customWidth="1"/>
    <col min="15866" max="15866" width="15.5703125" style="58" customWidth="1"/>
    <col min="15867" max="15867" width="7.7109375" style="58" customWidth="1"/>
    <col min="15868" max="15868" width="1.140625" style="58" customWidth="1"/>
    <col min="15869" max="15869" width="7.7109375" style="58" customWidth="1"/>
    <col min="15870" max="15870" width="72.28515625" style="58" customWidth="1"/>
    <col min="15871" max="15871" width="1.140625" style="58" customWidth="1"/>
    <col min="15872" max="15872" width="15.5703125" style="58" customWidth="1"/>
    <col min="15873" max="15873" width="7.7109375" style="58" customWidth="1"/>
    <col min="15874" max="15874" width="1.140625" style="58" customWidth="1"/>
    <col min="15875" max="15875" width="7.7109375" style="58" customWidth="1"/>
    <col min="15876" max="15876" width="72.28515625" style="58" customWidth="1"/>
    <col min="15877" max="15877" width="1.140625" style="58" customWidth="1"/>
    <col min="15878" max="15878" width="15.5703125" style="58" customWidth="1"/>
    <col min="15879" max="15879" width="7.7109375" style="58" customWidth="1"/>
    <col min="15880" max="15880" width="1.140625" style="58" customWidth="1"/>
    <col min="15881" max="15881" width="7.7109375" style="58" customWidth="1"/>
    <col min="15882" max="15882" width="72.28515625" style="58" customWidth="1"/>
    <col min="15883" max="15883" width="1.140625" style="58" customWidth="1"/>
    <col min="15884" max="15884" width="15.5703125" style="58" customWidth="1"/>
    <col min="15885" max="15885" width="7.7109375" style="58" customWidth="1"/>
    <col min="15886" max="15886" width="1.140625" style="58" customWidth="1"/>
    <col min="15887" max="15887" width="7.7109375" style="58" customWidth="1"/>
    <col min="15888" max="15888" width="72.28515625" style="58" customWidth="1"/>
    <col min="15889" max="15889" width="1.140625" style="58" customWidth="1"/>
    <col min="15890" max="15890" width="15.5703125" style="58" customWidth="1"/>
    <col min="15891" max="15891" width="7.7109375" style="58" customWidth="1"/>
    <col min="15892" max="15892" width="1.140625" style="58" customWidth="1"/>
    <col min="15893" max="15893" width="7.7109375" style="58" customWidth="1"/>
    <col min="15894" max="15894" width="72.28515625" style="58" customWidth="1"/>
    <col min="15895" max="15895" width="1.140625" style="58" customWidth="1"/>
    <col min="15896" max="15896" width="15.5703125" style="58" customWidth="1"/>
    <col min="15897" max="15897" width="7.7109375" style="58" customWidth="1"/>
    <col min="15898" max="15898" width="1.140625" style="58" customWidth="1"/>
    <col min="15899" max="15899" width="7.7109375" style="58" customWidth="1"/>
    <col min="15900" max="15900" width="72.28515625" style="58" customWidth="1"/>
    <col min="15901" max="15901" width="1.140625" style="58" customWidth="1"/>
    <col min="15902" max="15902" width="15.5703125" style="58" customWidth="1"/>
    <col min="15903" max="15903" width="7.7109375" style="58" customWidth="1"/>
    <col min="15904" max="15904" width="1.140625" style="58" customWidth="1"/>
    <col min="15905" max="15905" width="7.7109375" style="58" customWidth="1"/>
    <col min="15906" max="15906" width="72.28515625" style="58" customWidth="1"/>
    <col min="15907" max="15907" width="1.140625" style="58" customWidth="1"/>
    <col min="15908" max="15908" width="15.5703125" style="58" customWidth="1"/>
    <col min="15909" max="15909" width="7.7109375" style="58" customWidth="1"/>
    <col min="15910" max="15910" width="1.140625" style="58" customWidth="1"/>
    <col min="15911" max="15911" width="7.7109375" style="58" customWidth="1"/>
    <col min="15912" max="15912" width="72.28515625" style="58" customWidth="1"/>
    <col min="15913" max="15913" width="1.140625" style="58" customWidth="1"/>
    <col min="15914" max="15914" width="15.5703125" style="58" customWidth="1"/>
    <col min="15915" max="15915" width="7.7109375" style="58" customWidth="1"/>
    <col min="15916" max="15916" width="1.140625" style="58" customWidth="1"/>
    <col min="15917" max="15917" width="7.7109375" style="58" customWidth="1"/>
    <col min="15918" max="15918" width="72.28515625" style="58" customWidth="1"/>
    <col min="15919" max="15919" width="1.140625" style="58" customWidth="1"/>
    <col min="15920" max="15920" width="15.5703125" style="58" customWidth="1"/>
    <col min="15921" max="15921" width="7.7109375" style="58" customWidth="1"/>
    <col min="15922" max="15922" width="1.140625" style="58" customWidth="1"/>
    <col min="15923" max="15923" width="7.7109375" style="58" customWidth="1"/>
    <col min="15924" max="15924" width="72.28515625" style="58" customWidth="1"/>
    <col min="15925" max="15925" width="1.140625" style="58" customWidth="1"/>
    <col min="15926" max="15926" width="42" style="58" customWidth="1"/>
    <col min="15927" max="15927" width="9.140625" style="58" customWidth="1"/>
    <col min="15928" max="16104" width="9.140625" style="58"/>
    <col min="16105" max="16105" width="1.140625" style="58" customWidth="1"/>
    <col min="16106" max="16106" width="29.42578125" style="58" bestFit="1" customWidth="1"/>
    <col min="16107" max="16107" width="82.42578125" style="58" customWidth="1"/>
    <col min="16108" max="16108" width="11" style="58" bestFit="1" customWidth="1"/>
    <col min="16109" max="16109" width="1.140625" style="58" customWidth="1"/>
    <col min="16110" max="16110" width="15.5703125" style="58" customWidth="1"/>
    <col min="16111" max="16111" width="7.7109375" style="58" customWidth="1"/>
    <col min="16112" max="16112" width="1.140625" style="58" customWidth="1"/>
    <col min="16113" max="16113" width="7.7109375" style="58" customWidth="1"/>
    <col min="16114" max="16114" width="72.28515625" style="58" customWidth="1"/>
    <col min="16115" max="16115" width="1.140625" style="58" customWidth="1"/>
    <col min="16116" max="16116" width="15.5703125" style="58" customWidth="1"/>
    <col min="16117" max="16117" width="7.7109375" style="58" customWidth="1"/>
    <col min="16118" max="16118" width="1.140625" style="58" customWidth="1"/>
    <col min="16119" max="16119" width="7.7109375" style="58" customWidth="1"/>
    <col min="16120" max="16120" width="72.28515625" style="58" customWidth="1"/>
    <col min="16121" max="16121" width="1.140625" style="58" customWidth="1"/>
    <col min="16122" max="16122" width="15.5703125" style="58" customWidth="1"/>
    <col min="16123" max="16123" width="7.7109375" style="58" customWidth="1"/>
    <col min="16124" max="16124" width="1.140625" style="58" customWidth="1"/>
    <col min="16125" max="16125" width="7.7109375" style="58" customWidth="1"/>
    <col min="16126" max="16126" width="72.28515625" style="58" customWidth="1"/>
    <col min="16127" max="16127" width="1.140625" style="58" customWidth="1"/>
    <col min="16128" max="16128" width="15.5703125" style="58" customWidth="1"/>
    <col min="16129" max="16129" width="7.7109375" style="58" customWidth="1"/>
    <col min="16130" max="16130" width="1.140625" style="58" customWidth="1"/>
    <col min="16131" max="16131" width="7.7109375" style="58" customWidth="1"/>
    <col min="16132" max="16132" width="72.28515625" style="58" customWidth="1"/>
    <col min="16133" max="16133" width="1.140625" style="58" customWidth="1"/>
    <col min="16134" max="16134" width="15.5703125" style="58" customWidth="1"/>
    <col min="16135" max="16135" width="7.7109375" style="58" customWidth="1"/>
    <col min="16136" max="16136" width="1.140625" style="58" customWidth="1"/>
    <col min="16137" max="16137" width="7.7109375" style="58" customWidth="1"/>
    <col min="16138" max="16138" width="72.28515625" style="58" customWidth="1"/>
    <col min="16139" max="16139" width="1.140625" style="58" customWidth="1"/>
    <col min="16140" max="16140" width="15.5703125" style="58" customWidth="1"/>
    <col min="16141" max="16141" width="7.7109375" style="58" customWidth="1"/>
    <col min="16142" max="16142" width="1.140625" style="58" customWidth="1"/>
    <col min="16143" max="16143" width="7.7109375" style="58" customWidth="1"/>
    <col min="16144" max="16144" width="72.28515625" style="58" customWidth="1"/>
    <col min="16145" max="16145" width="1.140625" style="58" customWidth="1"/>
    <col min="16146" max="16146" width="15.5703125" style="58" customWidth="1"/>
    <col min="16147" max="16147" width="7.7109375" style="58" customWidth="1"/>
    <col min="16148" max="16148" width="1.140625" style="58" customWidth="1"/>
    <col min="16149" max="16149" width="7.7109375" style="58" customWidth="1"/>
    <col min="16150" max="16150" width="72.28515625" style="58" customWidth="1"/>
    <col min="16151" max="16151" width="1.140625" style="58" customWidth="1"/>
    <col min="16152" max="16152" width="15.5703125" style="58" customWidth="1"/>
    <col min="16153" max="16153" width="7.7109375" style="58" customWidth="1"/>
    <col min="16154" max="16154" width="1.140625" style="58" customWidth="1"/>
    <col min="16155" max="16155" width="7.7109375" style="58" customWidth="1"/>
    <col min="16156" max="16156" width="72.28515625" style="58" customWidth="1"/>
    <col min="16157" max="16157" width="1.140625" style="58" customWidth="1"/>
    <col min="16158" max="16158" width="15.5703125" style="58" customWidth="1"/>
    <col min="16159" max="16159" width="7.7109375" style="58" customWidth="1"/>
    <col min="16160" max="16160" width="1.140625" style="58" customWidth="1"/>
    <col min="16161" max="16161" width="7.7109375" style="58" customWidth="1"/>
    <col min="16162" max="16162" width="72.28515625" style="58" customWidth="1"/>
    <col min="16163" max="16163" width="1.140625" style="58" customWidth="1"/>
    <col min="16164" max="16164" width="15.5703125" style="58" customWidth="1"/>
    <col min="16165" max="16165" width="7.7109375" style="58" customWidth="1"/>
    <col min="16166" max="16166" width="1.140625" style="58" customWidth="1"/>
    <col min="16167" max="16167" width="7.7109375" style="58" customWidth="1"/>
    <col min="16168" max="16168" width="72.28515625" style="58" customWidth="1"/>
    <col min="16169" max="16169" width="1.140625" style="58" customWidth="1"/>
    <col min="16170" max="16170" width="15.5703125" style="58" customWidth="1"/>
    <col min="16171" max="16171" width="7.7109375" style="58" customWidth="1"/>
    <col min="16172" max="16172" width="1.140625" style="58" customWidth="1"/>
    <col min="16173" max="16173" width="7.7109375" style="58" customWidth="1"/>
    <col min="16174" max="16174" width="72.28515625" style="58" customWidth="1"/>
    <col min="16175" max="16175" width="1.140625" style="58" customWidth="1"/>
    <col min="16176" max="16176" width="15.5703125" style="58" customWidth="1"/>
    <col min="16177" max="16177" width="7.7109375" style="58" customWidth="1"/>
    <col min="16178" max="16178" width="1.140625" style="58" customWidth="1"/>
    <col min="16179" max="16179" width="7.7109375" style="58" customWidth="1"/>
    <col min="16180" max="16180" width="72.28515625" style="58" customWidth="1"/>
    <col min="16181" max="16181" width="1.140625" style="58" customWidth="1"/>
    <col min="16182" max="16182" width="42" style="58" customWidth="1"/>
    <col min="16183" max="16183" width="9.140625" style="58" customWidth="1"/>
    <col min="16184" max="16384" width="9.140625" style="58"/>
  </cols>
  <sheetData>
    <row r="1" spans="1:64" ht="25.15" customHeight="1" thickBot="1" x14ac:dyDescent="0.3">
      <c r="B1" s="69"/>
      <c r="C1" s="69"/>
      <c r="D1" s="7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s="134" customFormat="1" ht="16.5" thickBot="1" x14ac:dyDescent="0.3">
      <c r="A2" s="229"/>
      <c r="B2" s="425">
        <f>Summary!K5</f>
        <v>0</v>
      </c>
      <c r="C2" s="426"/>
      <c r="D2" s="427"/>
      <c r="E2" s="59"/>
      <c r="F2" s="422">
        <f>Summary!B15</f>
        <v>0</v>
      </c>
      <c r="G2" s="423"/>
      <c r="H2" s="424"/>
      <c r="I2" s="62"/>
      <c r="J2" s="422">
        <f>Summary!B16</f>
        <v>0</v>
      </c>
      <c r="K2" s="423"/>
      <c r="L2" s="424"/>
      <c r="M2" s="62"/>
      <c r="N2" s="422">
        <f>Summary!B17</f>
        <v>0</v>
      </c>
      <c r="O2" s="423"/>
      <c r="P2" s="424"/>
      <c r="Q2" s="62"/>
      <c r="R2" s="422">
        <f>Summary!B18</f>
        <v>0</v>
      </c>
      <c r="S2" s="423"/>
      <c r="T2" s="424"/>
      <c r="U2" s="62"/>
      <c r="V2" s="422">
        <f>Summary!B19</f>
        <v>0</v>
      </c>
      <c r="W2" s="423"/>
      <c r="X2" s="424"/>
      <c r="Y2" s="62"/>
      <c r="Z2" s="422">
        <f>Summary!B20</f>
        <v>0</v>
      </c>
      <c r="AA2" s="423"/>
      <c r="AB2" s="424"/>
      <c r="AC2" s="62"/>
      <c r="AD2" s="422">
        <f>Summary!B21</f>
        <v>0</v>
      </c>
      <c r="AE2" s="423"/>
      <c r="AF2" s="424"/>
      <c r="AG2" s="62"/>
      <c r="AH2" s="422">
        <f>Summary!B22</f>
        <v>0</v>
      </c>
      <c r="AI2" s="423"/>
      <c r="AJ2" s="424"/>
      <c r="AK2" s="62"/>
      <c r="AL2" s="422">
        <f>Summary!B23</f>
        <v>0</v>
      </c>
      <c r="AM2" s="423"/>
      <c r="AN2" s="424"/>
      <c r="AO2" s="62"/>
      <c r="AP2" s="422">
        <f>Summary!B24</f>
        <v>0</v>
      </c>
      <c r="AQ2" s="423"/>
      <c r="AR2" s="424"/>
      <c r="AS2" s="62"/>
      <c r="AT2" s="422">
        <f>Summary!B25</f>
        <v>0</v>
      </c>
      <c r="AU2" s="423"/>
      <c r="AV2" s="424"/>
      <c r="AW2" s="62"/>
      <c r="AX2" s="422">
        <f>Summary!B26</f>
        <v>0</v>
      </c>
      <c r="AY2" s="423"/>
      <c r="AZ2" s="424"/>
      <c r="BA2" s="59"/>
      <c r="BB2" s="422">
        <f>Summary!B27</f>
        <v>0</v>
      </c>
      <c r="BC2" s="423"/>
      <c r="BD2" s="424"/>
      <c r="BE2" s="62"/>
      <c r="BF2" s="422">
        <f>Summary!B28</f>
        <v>0</v>
      </c>
      <c r="BG2" s="423"/>
      <c r="BH2" s="424"/>
      <c r="BI2" s="62"/>
      <c r="BJ2" s="422">
        <f>Summary!B29</f>
        <v>0</v>
      </c>
      <c r="BK2" s="423"/>
      <c r="BL2" s="424"/>
    </row>
    <row r="3" spans="1:64" s="111" customFormat="1" ht="36" customHeight="1" thickBot="1" x14ac:dyDescent="0.3">
      <c r="A3" s="104"/>
      <c r="B3" s="126"/>
      <c r="C3" s="126"/>
      <c r="D3" s="427"/>
      <c r="E3" s="106"/>
      <c r="F3" s="127" t="s">
        <v>107</v>
      </c>
      <c r="G3" s="128" t="s">
        <v>108</v>
      </c>
      <c r="H3" s="129" t="s">
        <v>67</v>
      </c>
      <c r="I3" s="130"/>
      <c r="J3" s="127" t="s">
        <v>107</v>
      </c>
      <c r="K3" s="128" t="s">
        <v>108</v>
      </c>
      <c r="L3" s="129" t="s">
        <v>67</v>
      </c>
      <c r="M3" s="131"/>
      <c r="N3" s="127" t="s">
        <v>107</v>
      </c>
      <c r="O3" s="128" t="s">
        <v>108</v>
      </c>
      <c r="P3" s="129" t="s">
        <v>67</v>
      </c>
      <c r="Q3" s="130"/>
      <c r="R3" s="127" t="s">
        <v>107</v>
      </c>
      <c r="S3" s="128" t="s">
        <v>108</v>
      </c>
      <c r="T3" s="129" t="s">
        <v>67</v>
      </c>
      <c r="U3" s="131"/>
      <c r="V3" s="127" t="s">
        <v>107</v>
      </c>
      <c r="W3" s="128" t="s">
        <v>108</v>
      </c>
      <c r="X3" s="132" t="s">
        <v>67</v>
      </c>
      <c r="Y3" s="130"/>
      <c r="Z3" s="127" t="s">
        <v>107</v>
      </c>
      <c r="AA3" s="128" t="s">
        <v>108</v>
      </c>
      <c r="AB3" s="132" t="s">
        <v>67</v>
      </c>
      <c r="AC3" s="130"/>
      <c r="AD3" s="127" t="s">
        <v>107</v>
      </c>
      <c r="AE3" s="128" t="s">
        <v>108</v>
      </c>
      <c r="AF3" s="129" t="s">
        <v>67</v>
      </c>
      <c r="AG3" s="130"/>
      <c r="AH3" s="127" t="s">
        <v>107</v>
      </c>
      <c r="AI3" s="128" t="s">
        <v>108</v>
      </c>
      <c r="AJ3" s="129" t="s">
        <v>67</v>
      </c>
      <c r="AK3" s="130"/>
      <c r="AL3" s="127" t="s">
        <v>107</v>
      </c>
      <c r="AM3" s="128" t="s">
        <v>108</v>
      </c>
      <c r="AN3" s="129" t="s">
        <v>67</v>
      </c>
      <c r="AO3" s="130"/>
      <c r="AP3" s="127" t="s">
        <v>107</v>
      </c>
      <c r="AQ3" s="128" t="s">
        <v>108</v>
      </c>
      <c r="AR3" s="129" t="s">
        <v>67</v>
      </c>
      <c r="AS3" s="130"/>
      <c r="AT3" s="127" t="s">
        <v>107</v>
      </c>
      <c r="AU3" s="128" t="s">
        <v>108</v>
      </c>
      <c r="AV3" s="129" t="s">
        <v>67</v>
      </c>
      <c r="AW3" s="130"/>
      <c r="AX3" s="127" t="s">
        <v>107</v>
      </c>
      <c r="AY3" s="128" t="s">
        <v>108</v>
      </c>
      <c r="AZ3" s="129" t="s">
        <v>67</v>
      </c>
      <c r="BB3" s="127" t="s">
        <v>107</v>
      </c>
      <c r="BC3" s="128" t="s">
        <v>108</v>
      </c>
      <c r="BD3" s="129" t="s">
        <v>67</v>
      </c>
      <c r="BE3" s="130"/>
      <c r="BF3" s="127" t="s">
        <v>107</v>
      </c>
      <c r="BG3" s="128" t="s">
        <v>108</v>
      </c>
      <c r="BH3" s="129" t="s">
        <v>67</v>
      </c>
      <c r="BI3" s="130"/>
      <c r="BJ3" s="127" t="s">
        <v>107</v>
      </c>
      <c r="BK3" s="128" t="s">
        <v>108</v>
      </c>
      <c r="BL3" s="129" t="s">
        <v>67</v>
      </c>
    </row>
    <row r="4" spans="1:64" s="111" customFormat="1" ht="54" customHeight="1" x14ac:dyDescent="0.25">
      <c r="A4" s="104"/>
      <c r="B4" s="120" t="s">
        <v>55</v>
      </c>
      <c r="C4" s="105">
        <f>Summary!C8</f>
        <v>15</v>
      </c>
      <c r="D4" s="117" t="s">
        <v>109</v>
      </c>
      <c r="E4" s="106"/>
      <c r="F4" s="107"/>
      <c r="G4" s="123">
        <f>F4*$C4*0.1</f>
        <v>0</v>
      </c>
      <c r="H4" s="67"/>
      <c r="I4" s="108"/>
      <c r="J4" s="107"/>
      <c r="K4" s="123">
        <f>J4*$C4*0.1</f>
        <v>0</v>
      </c>
      <c r="L4" s="67"/>
      <c r="M4" s="109"/>
      <c r="N4" s="107"/>
      <c r="O4" s="123">
        <f>N4*$C4*0.1</f>
        <v>0</v>
      </c>
      <c r="P4" s="67"/>
      <c r="Q4" s="108"/>
      <c r="R4" s="107"/>
      <c r="S4" s="123">
        <f>R4*$C4*0.1</f>
        <v>0</v>
      </c>
      <c r="T4" s="67"/>
      <c r="U4" s="109"/>
      <c r="V4" s="107"/>
      <c r="W4" s="123">
        <f>V4*$C4*0.1</f>
        <v>0</v>
      </c>
      <c r="X4" s="67"/>
      <c r="Y4" s="108"/>
      <c r="Z4" s="107"/>
      <c r="AA4" s="123">
        <f>Z4*$C4*0.1</f>
        <v>0</v>
      </c>
      <c r="AB4" s="67"/>
      <c r="AC4" s="108"/>
      <c r="AD4" s="107"/>
      <c r="AE4" s="123">
        <f>AD4*$C4*0.1</f>
        <v>0</v>
      </c>
      <c r="AF4" s="67"/>
      <c r="AG4" s="108"/>
      <c r="AH4" s="107"/>
      <c r="AI4" s="123">
        <f>AH4*$C4*0.1</f>
        <v>0</v>
      </c>
      <c r="AJ4" s="67"/>
      <c r="AK4" s="108"/>
      <c r="AL4" s="107"/>
      <c r="AM4" s="123">
        <f>AL4*$C4*0.1</f>
        <v>0</v>
      </c>
      <c r="AN4" s="67"/>
      <c r="AO4" s="108"/>
      <c r="AP4" s="107"/>
      <c r="AQ4" s="123">
        <f>AP4*$C4*0.1</f>
        <v>0</v>
      </c>
      <c r="AR4" s="67"/>
      <c r="AS4" s="108"/>
      <c r="AT4" s="107"/>
      <c r="AU4" s="123">
        <f>AT4*$C4*0.1</f>
        <v>0</v>
      </c>
      <c r="AV4" s="67"/>
      <c r="AW4" s="108"/>
      <c r="AX4" s="107"/>
      <c r="AY4" s="123">
        <f>AX4*$C4*0.1</f>
        <v>0</v>
      </c>
      <c r="AZ4" s="67"/>
      <c r="BA4" s="110"/>
      <c r="BB4" s="107"/>
      <c r="BC4" s="123">
        <f>BB4*$C4*0.1</f>
        <v>0</v>
      </c>
      <c r="BD4" s="67"/>
      <c r="BE4" s="108"/>
      <c r="BF4" s="107"/>
      <c r="BG4" s="123">
        <f>BF4*$C4*0.1</f>
        <v>0</v>
      </c>
      <c r="BH4" s="67"/>
      <c r="BI4" s="108"/>
      <c r="BJ4" s="107"/>
      <c r="BK4" s="123">
        <f>BJ4*$C4*0.1</f>
        <v>0</v>
      </c>
      <c r="BL4" s="67"/>
    </row>
    <row r="5" spans="1:64" s="111" customFormat="1" ht="54" customHeight="1" x14ac:dyDescent="0.2">
      <c r="A5" s="104"/>
      <c r="B5" s="121" t="s">
        <v>110</v>
      </c>
      <c r="C5" s="112">
        <f>Summary!C9</f>
        <v>10</v>
      </c>
      <c r="D5" s="118" t="s">
        <v>109</v>
      </c>
      <c r="E5" s="113"/>
      <c r="F5" s="107"/>
      <c r="G5" s="123">
        <f>F5*$C5*0.1</f>
        <v>0</v>
      </c>
      <c r="H5" s="67"/>
      <c r="I5" s="64"/>
      <c r="J5" s="107"/>
      <c r="K5" s="123">
        <f>J5*$C5*0.1</f>
        <v>0</v>
      </c>
      <c r="L5" s="67"/>
      <c r="M5" s="114"/>
      <c r="N5" s="107"/>
      <c r="O5" s="123">
        <f>N5*$C5*0.1</f>
        <v>0</v>
      </c>
      <c r="P5" s="67"/>
      <c r="Q5" s="64"/>
      <c r="R5" s="107"/>
      <c r="S5" s="123">
        <f>R5*$C5*0.1</f>
        <v>0</v>
      </c>
      <c r="T5" s="67"/>
      <c r="U5" s="114"/>
      <c r="V5" s="107"/>
      <c r="W5" s="123">
        <f>V5*$C5*0.1</f>
        <v>0</v>
      </c>
      <c r="X5" s="67"/>
      <c r="Y5" s="64"/>
      <c r="Z5" s="107"/>
      <c r="AA5" s="123">
        <f>Z5*$C5*0.1</f>
        <v>0</v>
      </c>
      <c r="AB5" s="67"/>
      <c r="AC5" s="64"/>
      <c r="AD5" s="107"/>
      <c r="AE5" s="123">
        <f>AD5*$C5*0.1</f>
        <v>0</v>
      </c>
      <c r="AF5" s="67"/>
      <c r="AG5" s="64"/>
      <c r="AH5" s="107"/>
      <c r="AI5" s="123">
        <f>AH5*$C5*0.1</f>
        <v>0</v>
      </c>
      <c r="AJ5" s="67"/>
      <c r="AK5" s="64"/>
      <c r="AL5" s="107"/>
      <c r="AM5" s="123">
        <f>AL5*$C5*0.1</f>
        <v>0</v>
      </c>
      <c r="AN5" s="67"/>
      <c r="AO5" s="64"/>
      <c r="AP5" s="107"/>
      <c r="AQ5" s="123">
        <f>AP5*$C5*0.1</f>
        <v>0</v>
      </c>
      <c r="AR5" s="67"/>
      <c r="AS5" s="64"/>
      <c r="AT5" s="107"/>
      <c r="AU5" s="123">
        <f>AT5*$C5*0.1</f>
        <v>0</v>
      </c>
      <c r="AV5" s="67"/>
      <c r="AW5" s="64"/>
      <c r="AX5" s="107"/>
      <c r="AY5" s="123">
        <f>AX5*$C5*0.1</f>
        <v>0</v>
      </c>
      <c r="AZ5" s="67"/>
      <c r="BA5" s="65"/>
      <c r="BB5" s="107"/>
      <c r="BC5" s="123">
        <f>BB5*$C5*0.1</f>
        <v>0</v>
      </c>
      <c r="BD5" s="67"/>
      <c r="BE5" s="64"/>
      <c r="BF5" s="107"/>
      <c r="BG5" s="123">
        <f>BF5*$C5*0.1</f>
        <v>0</v>
      </c>
      <c r="BH5" s="67"/>
      <c r="BI5" s="64"/>
      <c r="BJ5" s="107"/>
      <c r="BK5" s="123">
        <f>BJ5*$C5*0.1</f>
        <v>0</v>
      </c>
      <c r="BL5" s="67"/>
    </row>
    <row r="6" spans="1:64" s="111" customFormat="1" ht="54" customHeight="1" thickBot="1" x14ac:dyDescent="0.25">
      <c r="A6" s="104"/>
      <c r="B6" s="121" t="s">
        <v>57</v>
      </c>
      <c r="C6" s="112">
        <f>Summary!C10</f>
        <v>5</v>
      </c>
      <c r="D6" s="118" t="s">
        <v>109</v>
      </c>
      <c r="E6" s="113"/>
      <c r="F6" s="116"/>
      <c r="G6" s="124">
        <f>F6*$C6*0.1</f>
        <v>0</v>
      </c>
      <c r="H6" s="71"/>
      <c r="I6" s="64"/>
      <c r="J6" s="116"/>
      <c r="K6" s="124">
        <f>J6*$C6*0.1</f>
        <v>0</v>
      </c>
      <c r="L6" s="71"/>
      <c r="M6" s="114"/>
      <c r="N6" s="116"/>
      <c r="O6" s="124">
        <f>N6*$C6*0.1</f>
        <v>0</v>
      </c>
      <c r="P6" s="71"/>
      <c r="Q6" s="64"/>
      <c r="R6" s="116"/>
      <c r="S6" s="124">
        <f>R6*$C6*0.1</f>
        <v>0</v>
      </c>
      <c r="T6" s="71"/>
      <c r="U6" s="114"/>
      <c r="V6" s="116"/>
      <c r="W6" s="124">
        <f>V6*$C6*0.1</f>
        <v>0</v>
      </c>
      <c r="X6" s="71"/>
      <c r="Y6" s="64"/>
      <c r="Z6" s="116"/>
      <c r="AA6" s="124">
        <f>Z6*$C6*0.1</f>
        <v>0</v>
      </c>
      <c r="AB6" s="71"/>
      <c r="AC6" s="64"/>
      <c r="AD6" s="116"/>
      <c r="AE6" s="124">
        <f>AD6*$C6*0.1</f>
        <v>0</v>
      </c>
      <c r="AF6" s="71"/>
      <c r="AG6" s="64"/>
      <c r="AH6" s="116"/>
      <c r="AI6" s="124">
        <f>AH6*$C6*0.1</f>
        <v>0</v>
      </c>
      <c r="AJ6" s="71"/>
      <c r="AK6" s="64"/>
      <c r="AL6" s="116"/>
      <c r="AM6" s="124">
        <f>AL6*$C6*0.1</f>
        <v>0</v>
      </c>
      <c r="AN6" s="71"/>
      <c r="AO6" s="64"/>
      <c r="AP6" s="116"/>
      <c r="AQ6" s="124">
        <f>AP6*$C6*0.1</f>
        <v>0</v>
      </c>
      <c r="AR6" s="71"/>
      <c r="AS6" s="64"/>
      <c r="AT6" s="116"/>
      <c r="AU6" s="124">
        <f>AT6*$C6*0.1</f>
        <v>0</v>
      </c>
      <c r="AV6" s="71"/>
      <c r="AW6" s="64"/>
      <c r="AX6" s="116"/>
      <c r="AY6" s="124">
        <f>AX6*$C6*0.1</f>
        <v>0</v>
      </c>
      <c r="AZ6" s="71"/>
      <c r="BA6" s="65"/>
      <c r="BB6" s="116"/>
      <c r="BC6" s="124">
        <f>BB6*$C6*0.1</f>
        <v>0</v>
      </c>
      <c r="BD6" s="71"/>
      <c r="BE6" s="64"/>
      <c r="BF6" s="116"/>
      <c r="BG6" s="124">
        <f>BF6*$C6*0.1</f>
        <v>0</v>
      </c>
      <c r="BH6" s="71"/>
      <c r="BI6" s="64"/>
      <c r="BJ6" s="116"/>
      <c r="BK6" s="124">
        <f>BJ6*$C6*0.1</f>
        <v>0</v>
      </c>
      <c r="BL6" s="71"/>
    </row>
    <row r="7" spans="1:64" s="78" customFormat="1" ht="27" customHeight="1" thickBot="1" x14ac:dyDescent="0.3">
      <c r="A7" s="72"/>
      <c r="B7" s="122" t="s">
        <v>60</v>
      </c>
      <c r="C7" s="115">
        <f>C6+C5+C4</f>
        <v>30</v>
      </c>
      <c r="D7" s="119" t="s">
        <v>109</v>
      </c>
      <c r="E7" s="73"/>
      <c r="F7" s="74"/>
      <c r="G7" s="125">
        <f>G6+G5+G4</f>
        <v>0</v>
      </c>
      <c r="H7" s="74"/>
      <c r="I7" s="75"/>
      <c r="J7" s="74"/>
      <c r="K7" s="125">
        <f>K6+K5+K4</f>
        <v>0</v>
      </c>
      <c r="L7" s="74"/>
      <c r="M7" s="76"/>
      <c r="N7" s="74"/>
      <c r="O7" s="125">
        <f>O6+O5+O4</f>
        <v>0</v>
      </c>
      <c r="P7" s="77"/>
      <c r="Q7" s="75"/>
      <c r="R7" s="74"/>
      <c r="S7" s="125">
        <f>S6+S5+S4</f>
        <v>0</v>
      </c>
      <c r="T7" s="77"/>
      <c r="U7" s="76"/>
      <c r="V7" s="74"/>
      <c r="W7" s="125">
        <f>W6+W5+W4</f>
        <v>0</v>
      </c>
      <c r="X7" s="77"/>
      <c r="Y7" s="75"/>
      <c r="Z7" s="74"/>
      <c r="AA7" s="125">
        <f>AA6+AA5+AA4</f>
        <v>0</v>
      </c>
      <c r="AB7" s="77"/>
      <c r="AC7" s="75"/>
      <c r="AD7" s="74"/>
      <c r="AE7" s="125">
        <f>AE6+AE5+AE4</f>
        <v>0</v>
      </c>
      <c r="AF7" s="77"/>
      <c r="AG7" s="75"/>
      <c r="AH7" s="74"/>
      <c r="AI7" s="125">
        <f>AI6+AI5+AI4</f>
        <v>0</v>
      </c>
      <c r="AJ7" s="77"/>
      <c r="AK7" s="75"/>
      <c r="AL7" s="74"/>
      <c r="AM7" s="125">
        <f>AM6+AM5+AM4</f>
        <v>0</v>
      </c>
      <c r="AN7" s="77"/>
      <c r="AO7" s="75"/>
      <c r="AP7" s="74"/>
      <c r="AQ7" s="125">
        <f>AQ6+AQ5+AQ4</f>
        <v>0</v>
      </c>
      <c r="AR7" s="77"/>
      <c r="AS7" s="75"/>
      <c r="AT7" s="74"/>
      <c r="AU7" s="125">
        <f>AU6+AU5+AU4</f>
        <v>0</v>
      </c>
      <c r="AV7" s="77"/>
      <c r="AW7" s="75"/>
      <c r="AX7" s="74"/>
      <c r="AY7" s="125">
        <f>AY6+AY5+AY4</f>
        <v>0</v>
      </c>
      <c r="AZ7" s="77"/>
      <c r="BA7" s="75"/>
      <c r="BB7" s="74"/>
      <c r="BC7" s="125">
        <f>BC6+BC5+BC4</f>
        <v>0</v>
      </c>
      <c r="BD7" s="77"/>
      <c r="BE7" s="75"/>
      <c r="BF7" s="74"/>
      <c r="BG7" s="125">
        <f>BG6+BG5+BG4</f>
        <v>0</v>
      </c>
      <c r="BH7" s="77"/>
      <c r="BI7" s="75"/>
      <c r="BJ7" s="74"/>
      <c r="BK7" s="125">
        <f>BK6+BK5+BK4</f>
        <v>0</v>
      </c>
      <c r="BL7" s="77"/>
    </row>
    <row r="8" spans="1:64" ht="14.45" customHeight="1" x14ac:dyDescent="0.2">
      <c r="F8" s="63"/>
      <c r="G8" s="63"/>
      <c r="H8" s="63"/>
      <c r="I8" s="63"/>
      <c r="J8" s="63"/>
      <c r="K8" s="133"/>
      <c r="L8" s="63"/>
      <c r="M8" s="63"/>
      <c r="N8" s="63"/>
      <c r="O8" s="133"/>
      <c r="P8" s="63"/>
      <c r="Q8" s="63"/>
      <c r="R8" s="63"/>
      <c r="S8" s="133"/>
      <c r="T8" s="63"/>
      <c r="U8" s="63"/>
      <c r="V8" s="63"/>
      <c r="W8" s="133"/>
      <c r="X8" s="63"/>
      <c r="Y8" s="63"/>
      <c r="Z8" s="63"/>
      <c r="AA8" s="133"/>
      <c r="AB8" s="63"/>
      <c r="AC8" s="63"/>
      <c r="AD8" s="63"/>
      <c r="AE8" s="63"/>
      <c r="AF8" s="63"/>
      <c r="AG8" s="63"/>
      <c r="AH8" s="63"/>
      <c r="AI8" s="133"/>
      <c r="AJ8" s="63"/>
      <c r="AK8" s="63"/>
      <c r="AL8" s="63"/>
      <c r="AM8" s="133"/>
      <c r="AN8" s="63"/>
      <c r="AO8" s="63"/>
      <c r="AP8" s="63"/>
      <c r="AQ8" s="133"/>
      <c r="AR8" s="63"/>
      <c r="AS8" s="63"/>
      <c r="AT8" s="63"/>
      <c r="AU8" s="133"/>
      <c r="AV8" s="63"/>
      <c r="AW8" s="63"/>
      <c r="AX8" s="63"/>
      <c r="AY8" s="133"/>
      <c r="AZ8" s="63"/>
      <c r="BA8" s="63"/>
      <c r="BB8" s="63"/>
      <c r="BC8" s="133"/>
      <c r="BD8" s="63"/>
      <c r="BE8" s="63"/>
      <c r="BF8" s="63"/>
      <c r="BG8" s="133"/>
      <c r="BH8" s="63"/>
      <c r="BI8" s="63"/>
      <c r="BJ8" s="63"/>
      <c r="BK8" s="133"/>
      <c r="BL8" s="63"/>
    </row>
    <row r="9" spans="1:64" ht="19.149999999999999" customHeight="1" x14ac:dyDescent="0.2">
      <c r="F9" s="63"/>
      <c r="G9" s="63"/>
      <c r="H9" s="63"/>
      <c r="I9" s="63"/>
      <c r="J9" s="63"/>
      <c r="K9" s="133"/>
      <c r="L9" s="63"/>
      <c r="M9" s="63"/>
      <c r="N9" s="63"/>
      <c r="O9" s="133"/>
      <c r="P9" s="63"/>
      <c r="Q9" s="63"/>
      <c r="R9" s="63"/>
      <c r="S9" s="133"/>
      <c r="T9" s="63"/>
      <c r="U9" s="63"/>
      <c r="V9" s="63"/>
      <c r="W9" s="133"/>
      <c r="X9" s="63"/>
      <c r="Y9" s="63"/>
      <c r="Z9" s="63"/>
      <c r="AA9" s="133"/>
      <c r="AB9" s="63"/>
      <c r="AC9" s="63"/>
      <c r="AD9" s="63"/>
      <c r="AE9" s="63"/>
      <c r="AF9" s="63"/>
      <c r="AG9" s="63"/>
      <c r="AH9" s="63"/>
      <c r="AI9" s="133"/>
      <c r="AJ9" s="63"/>
      <c r="AK9" s="63"/>
      <c r="AL9" s="63"/>
      <c r="AM9" s="133"/>
      <c r="AN9" s="63"/>
      <c r="AO9" s="63"/>
      <c r="AP9" s="63"/>
      <c r="AQ9" s="133"/>
      <c r="AR9" s="63"/>
      <c r="AS9" s="63"/>
      <c r="AT9" s="63"/>
      <c r="AU9" s="133"/>
      <c r="AV9" s="63"/>
      <c r="AW9" s="63"/>
      <c r="AX9" s="63"/>
      <c r="AY9" s="133"/>
      <c r="AZ9" s="63"/>
      <c r="BA9" s="63"/>
      <c r="BB9" s="63"/>
      <c r="BC9" s="133"/>
      <c r="BD9" s="63"/>
      <c r="BE9" s="63"/>
      <c r="BF9" s="63"/>
      <c r="BG9" s="133"/>
      <c r="BH9" s="63"/>
      <c r="BI9" s="63"/>
      <c r="BJ9" s="63"/>
      <c r="BK9" s="133"/>
      <c r="BL9" s="63"/>
    </row>
    <row r="10" spans="1:64" ht="36" customHeight="1" x14ac:dyDescent="0.2"/>
    <row r="11" spans="1:64" ht="36" customHeight="1" x14ac:dyDescent="0.2"/>
    <row r="12" spans="1:64" ht="36" customHeight="1" x14ac:dyDescent="0.2"/>
    <row r="13" spans="1:64" ht="36" customHeight="1" x14ac:dyDescent="0.2"/>
    <row r="14" spans="1:64" ht="36" customHeight="1" x14ac:dyDescent="0.2"/>
  </sheetData>
  <sheetProtection sheet="1" objects="1" scenarios="1"/>
  <mergeCells count="17">
    <mergeCell ref="J2:L2"/>
    <mergeCell ref="N2:P2"/>
    <mergeCell ref="BB2:BD2"/>
    <mergeCell ref="BF2:BH2"/>
    <mergeCell ref="BJ2:BL2"/>
    <mergeCell ref="B2:C2"/>
    <mergeCell ref="AP2:AR2"/>
    <mergeCell ref="AT2:AV2"/>
    <mergeCell ref="AX2:AZ2"/>
    <mergeCell ref="R2:T2"/>
    <mergeCell ref="V2:X2"/>
    <mergeCell ref="Z2:AB2"/>
    <mergeCell ref="AD2:AF2"/>
    <mergeCell ref="AH2:AJ2"/>
    <mergeCell ref="AL2:AN2"/>
    <mergeCell ref="D2:D3"/>
    <mergeCell ref="F2:H2"/>
  </mergeCells>
  <dataValidations disablePrompts="1" count="1">
    <dataValidation type="list" allowBlank="1" showInputMessage="1" showErrorMessage="1" sqref="WXD983040:WXE983040 WNH983040:WNI983040 WDL983040:WDM983040 VTP983040:VTQ983040 VJT983040:VJU983040 UZX983040:UZY983040 UQB983040:UQC983040 UGF983040:UGG983040 TWJ983040:TWK983040 TMN983040:TMO983040 TCR983040:TCS983040 SSV983040:SSW983040 SIZ983040:SJA983040 RZD983040:RZE983040 RPH983040:RPI983040 RFL983040:RFM983040 QVP983040:QVQ983040 QLT983040:QLU983040 QBX983040:QBY983040 PSB983040:PSC983040 PIF983040:PIG983040 OYJ983040:OYK983040 OON983040:OOO983040 OER983040:OES983040 NUV983040:NUW983040 NKZ983040:NLA983040 NBD983040:NBE983040 MRH983040:MRI983040 MHL983040:MHM983040 LXP983040:LXQ983040 LNT983040:LNU983040 LDX983040:LDY983040 KUB983040:KUC983040 KKF983040:KKG983040 KAJ983040:KAK983040 JQN983040:JQO983040 JGR983040:JGS983040 IWV983040:IWW983040 IMZ983040:INA983040 IDD983040:IDE983040 HTH983040:HTI983040 HJL983040:HJM983040 GZP983040:GZQ983040 GPT983040:GPU983040 GFX983040:GFY983040 FWB983040:FWC983040 FMF983040:FMG983040 FCJ983040:FCK983040 ESN983040:ESO983040 EIR983040:EIS983040 DYV983040:DYW983040 DOZ983040:DPA983040 DFD983040:DFE983040 CVH983040:CVI983040 CLL983040:CLM983040 CBP983040:CBQ983040 BRT983040:BRU983040 BHX983040:BHY983040 AYB983040:AYC983040 AOF983040:AOG983040 AEJ983040:AEK983040 UN983040:UO983040 KR983040:KS983040 WXD917504:WXE917504 WNH917504:WNI917504 WDL917504:WDM917504 VTP917504:VTQ917504 VJT917504:VJU917504 UZX917504:UZY917504 UQB917504:UQC917504 UGF917504:UGG917504 TWJ917504:TWK917504 TMN917504:TMO917504 TCR917504:TCS917504 SSV917504:SSW917504 SIZ917504:SJA917504 RZD917504:RZE917504 RPH917504:RPI917504 RFL917504:RFM917504 QVP917504:QVQ917504 QLT917504:QLU917504 QBX917504:QBY917504 PSB917504:PSC917504 PIF917504:PIG917504 OYJ917504:OYK917504 OON917504:OOO917504 OER917504:OES917504 NUV917504:NUW917504 NKZ917504:NLA917504 NBD917504:NBE917504 MRH917504:MRI917504 MHL917504:MHM917504 LXP917504:LXQ917504 LNT917504:LNU917504 LDX917504:LDY917504 KUB917504:KUC917504 KKF917504:KKG917504 KAJ917504:KAK917504 JQN917504:JQO917504 JGR917504:JGS917504 IWV917504:IWW917504 IMZ917504:INA917504 IDD917504:IDE917504 HTH917504:HTI917504 HJL917504:HJM917504 GZP917504:GZQ917504 GPT917504:GPU917504 GFX917504:GFY917504 FWB917504:FWC917504 FMF917504:FMG917504 FCJ917504:FCK917504 ESN917504:ESO917504 EIR917504:EIS917504 DYV917504:DYW917504 DOZ917504:DPA917504 DFD917504:DFE917504 CVH917504:CVI917504 CLL917504:CLM917504 CBP917504:CBQ917504 BRT917504:BRU917504 BHX917504:BHY917504 AYB917504:AYC917504 AOF917504:AOG917504 AEJ917504:AEK917504 UN917504:UO917504 KR917504:KS917504 WXD851968:WXE851968 WNH851968:WNI851968 WDL851968:WDM851968 VTP851968:VTQ851968 VJT851968:VJU851968 UZX851968:UZY851968 UQB851968:UQC851968 UGF851968:UGG851968 TWJ851968:TWK851968 TMN851968:TMO851968 TCR851968:TCS851968 SSV851968:SSW851968 SIZ851968:SJA851968 RZD851968:RZE851968 RPH851968:RPI851968 RFL851968:RFM851968 QVP851968:QVQ851968 QLT851968:QLU851968 QBX851968:QBY851968 PSB851968:PSC851968 PIF851968:PIG851968 OYJ851968:OYK851968 OON851968:OOO851968 OER851968:OES851968 NUV851968:NUW851968 NKZ851968:NLA851968 NBD851968:NBE851968 MRH851968:MRI851968 MHL851968:MHM851968 LXP851968:LXQ851968 LNT851968:LNU851968 LDX851968:LDY851968 KUB851968:KUC851968 KKF851968:KKG851968 KAJ851968:KAK851968 JQN851968:JQO851968 JGR851968:JGS851968 IWV851968:IWW851968 IMZ851968:INA851968 IDD851968:IDE851968 HTH851968:HTI851968 HJL851968:HJM851968 GZP851968:GZQ851968 GPT851968:GPU851968 GFX851968:GFY851968 FWB851968:FWC851968 FMF851968:FMG851968 FCJ851968:FCK851968 ESN851968:ESO851968 EIR851968:EIS851968 DYV851968:DYW851968 DOZ851968:DPA851968 DFD851968:DFE851968 CVH851968:CVI851968 CLL851968:CLM851968 CBP851968:CBQ851968 BRT851968:BRU851968 BHX851968:BHY851968 AYB851968:AYC851968 AOF851968:AOG851968 AEJ851968:AEK851968 UN851968:UO851968 KR851968:KS851968 WXD786432:WXE786432 WNH786432:WNI786432 WDL786432:WDM786432 VTP786432:VTQ786432 VJT786432:VJU786432 UZX786432:UZY786432 UQB786432:UQC786432 UGF786432:UGG786432 TWJ786432:TWK786432 TMN786432:TMO786432 TCR786432:TCS786432 SSV786432:SSW786432 SIZ786432:SJA786432 RZD786432:RZE786432 RPH786432:RPI786432 RFL786432:RFM786432 QVP786432:QVQ786432 QLT786432:QLU786432 QBX786432:QBY786432 PSB786432:PSC786432 PIF786432:PIG786432 OYJ786432:OYK786432 OON786432:OOO786432 OER786432:OES786432 NUV786432:NUW786432 NKZ786432:NLA786432 NBD786432:NBE786432 MRH786432:MRI786432 MHL786432:MHM786432 LXP786432:LXQ786432 LNT786432:LNU786432 LDX786432:LDY786432 KUB786432:KUC786432 KKF786432:KKG786432 KAJ786432:KAK786432 JQN786432:JQO786432 JGR786432:JGS786432 IWV786432:IWW786432 IMZ786432:INA786432 IDD786432:IDE786432 HTH786432:HTI786432 HJL786432:HJM786432 GZP786432:GZQ786432 GPT786432:GPU786432 GFX786432:GFY786432 FWB786432:FWC786432 FMF786432:FMG786432 FCJ786432:FCK786432 ESN786432:ESO786432 EIR786432:EIS786432 DYV786432:DYW786432 DOZ786432:DPA786432 DFD786432:DFE786432 CVH786432:CVI786432 CLL786432:CLM786432 CBP786432:CBQ786432 BRT786432:BRU786432 BHX786432:BHY786432 AYB786432:AYC786432 AOF786432:AOG786432 AEJ786432:AEK786432 UN786432:UO786432 KR786432:KS786432 WXD720896:WXE720896 WNH720896:WNI720896 WDL720896:WDM720896 VTP720896:VTQ720896 VJT720896:VJU720896 UZX720896:UZY720896 UQB720896:UQC720896 UGF720896:UGG720896 TWJ720896:TWK720896 TMN720896:TMO720896 TCR720896:TCS720896 SSV720896:SSW720896 SIZ720896:SJA720896 RZD720896:RZE720896 RPH720896:RPI720896 RFL720896:RFM720896 QVP720896:QVQ720896 QLT720896:QLU720896 QBX720896:QBY720896 PSB720896:PSC720896 PIF720896:PIG720896 OYJ720896:OYK720896 OON720896:OOO720896 OER720896:OES720896 NUV720896:NUW720896 NKZ720896:NLA720896 NBD720896:NBE720896 MRH720896:MRI720896 MHL720896:MHM720896 LXP720896:LXQ720896 LNT720896:LNU720896 LDX720896:LDY720896 KUB720896:KUC720896 KKF720896:KKG720896 KAJ720896:KAK720896 JQN720896:JQO720896 JGR720896:JGS720896 IWV720896:IWW720896 IMZ720896:INA720896 IDD720896:IDE720896 HTH720896:HTI720896 HJL720896:HJM720896 GZP720896:GZQ720896 GPT720896:GPU720896 GFX720896:GFY720896 FWB720896:FWC720896 FMF720896:FMG720896 FCJ720896:FCK720896 ESN720896:ESO720896 EIR720896:EIS720896 DYV720896:DYW720896 DOZ720896:DPA720896 DFD720896:DFE720896 CVH720896:CVI720896 CLL720896:CLM720896 CBP720896:CBQ720896 BRT720896:BRU720896 BHX720896:BHY720896 AYB720896:AYC720896 AOF720896:AOG720896 AEJ720896:AEK720896 UN720896:UO720896 KR720896:KS720896 WXD655360:WXE655360 WNH655360:WNI655360 WDL655360:WDM655360 VTP655360:VTQ655360 VJT655360:VJU655360 UZX655360:UZY655360 UQB655360:UQC655360 UGF655360:UGG655360 TWJ655360:TWK655360 TMN655360:TMO655360 TCR655360:TCS655360 SSV655360:SSW655360 SIZ655360:SJA655360 RZD655360:RZE655360 RPH655360:RPI655360 RFL655360:RFM655360 QVP655360:QVQ655360 QLT655360:QLU655360 QBX655360:QBY655360 PSB655360:PSC655360 PIF655360:PIG655360 OYJ655360:OYK655360 OON655360:OOO655360 OER655360:OES655360 NUV655360:NUW655360 NKZ655360:NLA655360 NBD655360:NBE655360 MRH655360:MRI655360 MHL655360:MHM655360 LXP655360:LXQ655360 LNT655360:LNU655360 LDX655360:LDY655360 KUB655360:KUC655360 KKF655360:KKG655360 KAJ655360:KAK655360 JQN655360:JQO655360 JGR655360:JGS655360 IWV655360:IWW655360 IMZ655360:INA655360 IDD655360:IDE655360 HTH655360:HTI655360 HJL655360:HJM655360 GZP655360:GZQ655360 GPT655360:GPU655360 GFX655360:GFY655360 FWB655360:FWC655360 FMF655360:FMG655360 FCJ655360:FCK655360 ESN655360:ESO655360 EIR655360:EIS655360 DYV655360:DYW655360 DOZ655360:DPA655360 DFD655360:DFE655360 CVH655360:CVI655360 CLL655360:CLM655360 CBP655360:CBQ655360 BRT655360:BRU655360 BHX655360:BHY655360 AYB655360:AYC655360 AOF655360:AOG655360 AEJ655360:AEK655360 UN655360:UO655360 KR655360:KS655360 WXD589824:WXE589824 WNH589824:WNI589824 WDL589824:WDM589824 VTP589824:VTQ589824 VJT589824:VJU589824 UZX589824:UZY589824 UQB589824:UQC589824 UGF589824:UGG589824 TWJ589824:TWK589824 TMN589824:TMO589824 TCR589824:TCS589824 SSV589824:SSW589824 SIZ589824:SJA589824 RZD589824:RZE589824 RPH589824:RPI589824 RFL589824:RFM589824 QVP589824:QVQ589824 QLT589824:QLU589824 QBX589824:QBY589824 PSB589824:PSC589824 PIF589824:PIG589824 OYJ589824:OYK589824 OON589824:OOO589824 OER589824:OES589824 NUV589824:NUW589824 NKZ589824:NLA589824 NBD589824:NBE589824 MRH589824:MRI589824 MHL589824:MHM589824 LXP589824:LXQ589824 LNT589824:LNU589824 LDX589824:LDY589824 KUB589824:KUC589824 KKF589824:KKG589824 KAJ589824:KAK589824 JQN589824:JQO589824 JGR589824:JGS589824 IWV589824:IWW589824 IMZ589824:INA589824 IDD589824:IDE589824 HTH589824:HTI589824 HJL589824:HJM589824 GZP589824:GZQ589824 GPT589824:GPU589824 GFX589824:GFY589824 FWB589824:FWC589824 FMF589824:FMG589824 FCJ589824:FCK589824 ESN589824:ESO589824 EIR589824:EIS589824 DYV589824:DYW589824 DOZ589824:DPA589824 DFD589824:DFE589824 CVH589824:CVI589824 CLL589824:CLM589824 CBP589824:CBQ589824 BRT589824:BRU589824 BHX589824:BHY589824 AYB589824:AYC589824 AOF589824:AOG589824 AEJ589824:AEK589824 UN589824:UO589824 KR589824:KS589824 WXD524288:WXE524288 WNH524288:WNI524288 WDL524288:WDM524288 VTP524288:VTQ524288 VJT524288:VJU524288 UZX524288:UZY524288 UQB524288:UQC524288 UGF524288:UGG524288 TWJ524288:TWK524288 TMN524288:TMO524288 TCR524288:TCS524288 SSV524288:SSW524288 SIZ524288:SJA524288 RZD524288:RZE524288 RPH524288:RPI524288 RFL524288:RFM524288 QVP524288:QVQ524288 QLT524288:QLU524288 QBX524288:QBY524288 PSB524288:PSC524288 PIF524288:PIG524288 OYJ524288:OYK524288 OON524288:OOO524288 OER524288:OES524288 NUV524288:NUW524288 NKZ524288:NLA524288 NBD524288:NBE524288 MRH524288:MRI524288 MHL524288:MHM524288 LXP524288:LXQ524288 LNT524288:LNU524288 LDX524288:LDY524288 KUB524288:KUC524288 KKF524288:KKG524288 KAJ524288:KAK524288 JQN524288:JQO524288 JGR524288:JGS524288 IWV524288:IWW524288 IMZ524288:INA524288 IDD524288:IDE524288 HTH524288:HTI524288 HJL524288:HJM524288 GZP524288:GZQ524288 GPT524288:GPU524288 GFX524288:GFY524288 FWB524288:FWC524288 FMF524288:FMG524288 FCJ524288:FCK524288 ESN524288:ESO524288 EIR524288:EIS524288 DYV524288:DYW524288 DOZ524288:DPA524288 DFD524288:DFE524288 CVH524288:CVI524288 CLL524288:CLM524288 CBP524288:CBQ524288 BRT524288:BRU524288 BHX524288:BHY524288 AYB524288:AYC524288 AOF524288:AOG524288 AEJ524288:AEK524288 UN524288:UO524288 KR524288:KS524288 WXD458752:WXE458752 WNH458752:WNI458752 WDL458752:WDM458752 VTP458752:VTQ458752 VJT458752:VJU458752 UZX458752:UZY458752 UQB458752:UQC458752 UGF458752:UGG458752 TWJ458752:TWK458752 TMN458752:TMO458752 TCR458752:TCS458752 SSV458752:SSW458752 SIZ458752:SJA458752 RZD458752:RZE458752 RPH458752:RPI458752 RFL458752:RFM458752 QVP458752:QVQ458752 QLT458752:QLU458752 QBX458752:QBY458752 PSB458752:PSC458752 PIF458752:PIG458752 OYJ458752:OYK458752 OON458752:OOO458752 OER458752:OES458752 NUV458752:NUW458752 NKZ458752:NLA458752 NBD458752:NBE458752 MRH458752:MRI458752 MHL458752:MHM458752 LXP458752:LXQ458752 LNT458752:LNU458752 LDX458752:LDY458752 KUB458752:KUC458752 KKF458752:KKG458752 KAJ458752:KAK458752 JQN458752:JQO458752 JGR458752:JGS458752 IWV458752:IWW458752 IMZ458752:INA458752 IDD458752:IDE458752 HTH458752:HTI458752 HJL458752:HJM458752 GZP458752:GZQ458752 GPT458752:GPU458752 GFX458752:GFY458752 FWB458752:FWC458752 FMF458752:FMG458752 FCJ458752:FCK458752 ESN458752:ESO458752 EIR458752:EIS458752 DYV458752:DYW458752 DOZ458752:DPA458752 DFD458752:DFE458752 CVH458752:CVI458752 CLL458752:CLM458752 CBP458752:CBQ458752 BRT458752:BRU458752 BHX458752:BHY458752 AYB458752:AYC458752 AOF458752:AOG458752 AEJ458752:AEK458752 UN458752:UO458752 KR458752:KS458752 WXD393216:WXE393216 WNH393216:WNI393216 WDL393216:WDM393216 VTP393216:VTQ393216 VJT393216:VJU393216 UZX393216:UZY393216 UQB393216:UQC393216 UGF393216:UGG393216 TWJ393216:TWK393216 TMN393216:TMO393216 TCR393216:TCS393216 SSV393216:SSW393216 SIZ393216:SJA393216 RZD393216:RZE393216 RPH393216:RPI393216 RFL393216:RFM393216 QVP393216:QVQ393216 QLT393216:QLU393216 QBX393216:QBY393216 PSB393216:PSC393216 PIF393216:PIG393216 OYJ393216:OYK393216 OON393216:OOO393216 OER393216:OES393216 NUV393216:NUW393216 NKZ393216:NLA393216 NBD393216:NBE393216 MRH393216:MRI393216 MHL393216:MHM393216 LXP393216:LXQ393216 LNT393216:LNU393216 LDX393216:LDY393216 KUB393216:KUC393216 KKF393216:KKG393216 KAJ393216:KAK393216 JQN393216:JQO393216 JGR393216:JGS393216 IWV393216:IWW393216 IMZ393216:INA393216 IDD393216:IDE393216 HTH393216:HTI393216 HJL393216:HJM393216 GZP393216:GZQ393216 GPT393216:GPU393216 GFX393216:GFY393216 FWB393216:FWC393216 FMF393216:FMG393216 FCJ393216:FCK393216 ESN393216:ESO393216 EIR393216:EIS393216 DYV393216:DYW393216 DOZ393216:DPA393216 DFD393216:DFE393216 CVH393216:CVI393216 CLL393216:CLM393216 CBP393216:CBQ393216 BRT393216:BRU393216 BHX393216:BHY393216 AYB393216:AYC393216 AOF393216:AOG393216 AEJ393216:AEK393216 UN393216:UO393216 KR393216:KS393216 WXD327680:WXE327680 WNH327680:WNI327680 WDL327680:WDM327680 VTP327680:VTQ327680 VJT327680:VJU327680 UZX327680:UZY327680 UQB327680:UQC327680 UGF327680:UGG327680 TWJ327680:TWK327680 TMN327680:TMO327680 TCR327680:TCS327680 SSV327680:SSW327680 SIZ327680:SJA327680 RZD327680:RZE327680 RPH327680:RPI327680 RFL327680:RFM327680 QVP327680:QVQ327680 QLT327680:QLU327680 QBX327680:QBY327680 PSB327680:PSC327680 PIF327680:PIG327680 OYJ327680:OYK327680 OON327680:OOO327680 OER327680:OES327680 NUV327680:NUW327680 NKZ327680:NLA327680 NBD327680:NBE327680 MRH327680:MRI327680 MHL327680:MHM327680 LXP327680:LXQ327680 LNT327680:LNU327680 LDX327680:LDY327680 KUB327680:KUC327680 KKF327680:KKG327680 KAJ327680:KAK327680 JQN327680:JQO327680 JGR327680:JGS327680 IWV327680:IWW327680 IMZ327680:INA327680 IDD327680:IDE327680 HTH327680:HTI327680 HJL327680:HJM327680 GZP327680:GZQ327680 GPT327680:GPU327680 GFX327680:GFY327680 FWB327680:FWC327680 FMF327680:FMG327680 FCJ327680:FCK327680 ESN327680:ESO327680 EIR327680:EIS327680 DYV327680:DYW327680 DOZ327680:DPA327680 DFD327680:DFE327680 CVH327680:CVI327680 CLL327680:CLM327680 CBP327680:CBQ327680 BRT327680:BRU327680 BHX327680:BHY327680 AYB327680:AYC327680 AOF327680:AOG327680 AEJ327680:AEK327680 UN327680:UO327680 KR327680:KS327680 WXD262144:WXE262144 WNH262144:WNI262144 WDL262144:WDM262144 VTP262144:VTQ262144 VJT262144:VJU262144 UZX262144:UZY262144 UQB262144:UQC262144 UGF262144:UGG262144 TWJ262144:TWK262144 TMN262144:TMO262144 TCR262144:TCS262144 SSV262144:SSW262144 SIZ262144:SJA262144 RZD262144:RZE262144 RPH262144:RPI262144 RFL262144:RFM262144 QVP262144:QVQ262144 QLT262144:QLU262144 QBX262144:QBY262144 PSB262144:PSC262144 PIF262144:PIG262144 OYJ262144:OYK262144 OON262144:OOO262144 OER262144:OES262144 NUV262144:NUW262144 NKZ262144:NLA262144 NBD262144:NBE262144 MRH262144:MRI262144 MHL262144:MHM262144 LXP262144:LXQ262144 LNT262144:LNU262144 LDX262144:LDY262144 KUB262144:KUC262144 KKF262144:KKG262144 KAJ262144:KAK262144 JQN262144:JQO262144 JGR262144:JGS262144 IWV262144:IWW262144 IMZ262144:INA262144 IDD262144:IDE262144 HTH262144:HTI262144 HJL262144:HJM262144 GZP262144:GZQ262144 GPT262144:GPU262144 GFX262144:GFY262144 FWB262144:FWC262144 FMF262144:FMG262144 FCJ262144:FCK262144 ESN262144:ESO262144 EIR262144:EIS262144 DYV262144:DYW262144 DOZ262144:DPA262144 DFD262144:DFE262144 CVH262144:CVI262144 CLL262144:CLM262144 CBP262144:CBQ262144 BRT262144:BRU262144 BHX262144:BHY262144 AYB262144:AYC262144 AOF262144:AOG262144 AEJ262144:AEK262144 UN262144:UO262144 KR262144:KS262144 WXD196608:WXE196608 WNH196608:WNI196608 WDL196608:WDM196608 VTP196608:VTQ196608 VJT196608:VJU196608 UZX196608:UZY196608 UQB196608:UQC196608 UGF196608:UGG196608 TWJ196608:TWK196608 TMN196608:TMO196608 TCR196608:TCS196608 SSV196608:SSW196608 SIZ196608:SJA196608 RZD196608:RZE196608 RPH196608:RPI196608 RFL196608:RFM196608 QVP196608:QVQ196608 QLT196608:QLU196608 QBX196608:QBY196608 PSB196608:PSC196608 PIF196608:PIG196608 OYJ196608:OYK196608 OON196608:OOO196608 OER196608:OES196608 NUV196608:NUW196608 NKZ196608:NLA196608 NBD196608:NBE196608 MRH196608:MRI196608 MHL196608:MHM196608 LXP196608:LXQ196608 LNT196608:LNU196608 LDX196608:LDY196608 KUB196608:KUC196608 KKF196608:KKG196608 KAJ196608:KAK196608 JQN196608:JQO196608 JGR196608:JGS196608 IWV196608:IWW196608 IMZ196608:INA196608 IDD196608:IDE196608 HTH196608:HTI196608 HJL196608:HJM196608 GZP196608:GZQ196608 GPT196608:GPU196608 GFX196608:GFY196608 FWB196608:FWC196608 FMF196608:FMG196608 FCJ196608:FCK196608 ESN196608:ESO196608 EIR196608:EIS196608 DYV196608:DYW196608 DOZ196608:DPA196608 DFD196608:DFE196608 CVH196608:CVI196608 CLL196608:CLM196608 CBP196608:CBQ196608 BRT196608:BRU196608 BHX196608:BHY196608 AYB196608:AYC196608 AOF196608:AOG196608 AEJ196608:AEK196608 UN196608:UO196608 KR196608:KS196608 WXD131072:WXE131072 WNH131072:WNI131072 WDL131072:WDM131072 VTP131072:VTQ131072 VJT131072:VJU131072 UZX131072:UZY131072 UQB131072:UQC131072 UGF131072:UGG131072 TWJ131072:TWK131072 TMN131072:TMO131072 TCR131072:TCS131072 SSV131072:SSW131072 SIZ131072:SJA131072 RZD131072:RZE131072 RPH131072:RPI131072 RFL131072:RFM131072 QVP131072:QVQ131072 QLT131072:QLU131072 QBX131072:QBY131072 PSB131072:PSC131072 PIF131072:PIG131072 OYJ131072:OYK131072 OON131072:OOO131072 OER131072:OES131072 NUV131072:NUW131072 NKZ131072:NLA131072 NBD131072:NBE131072 MRH131072:MRI131072 MHL131072:MHM131072 LXP131072:LXQ131072 LNT131072:LNU131072 LDX131072:LDY131072 KUB131072:KUC131072 KKF131072:KKG131072 KAJ131072:KAK131072 JQN131072:JQO131072 JGR131072:JGS131072 IWV131072:IWW131072 IMZ131072:INA131072 IDD131072:IDE131072 HTH131072:HTI131072 HJL131072:HJM131072 GZP131072:GZQ131072 GPT131072:GPU131072 GFX131072:GFY131072 FWB131072:FWC131072 FMF131072:FMG131072 FCJ131072:FCK131072 ESN131072:ESO131072 EIR131072:EIS131072 DYV131072:DYW131072 DOZ131072:DPA131072 DFD131072:DFE131072 CVH131072:CVI131072 CLL131072:CLM131072 CBP131072:CBQ131072 BRT131072:BRU131072 BHX131072:BHY131072 AYB131072:AYC131072 AOF131072:AOG131072 AEJ131072:AEK131072 UN131072:UO131072 KR131072:KS131072 WXD65536:WXE65536 WNH65536:WNI65536 WDL65536:WDM65536 VTP65536:VTQ65536 VJT65536:VJU65536 UZX65536:UZY65536 UQB65536:UQC65536 UGF65536:UGG65536 TWJ65536:TWK65536 TMN65536:TMO65536 TCR65536:TCS65536 SSV65536:SSW65536 SIZ65536:SJA65536 RZD65536:RZE65536 RPH65536:RPI65536 RFL65536:RFM65536 QVP65536:QVQ65536 QLT65536:QLU65536 QBX65536:QBY65536 PSB65536:PSC65536 PIF65536:PIG65536 OYJ65536:OYK65536 OON65536:OOO65536 OER65536:OES65536 NUV65536:NUW65536 NKZ65536:NLA65536 NBD65536:NBE65536 MRH65536:MRI65536 MHL65536:MHM65536 LXP65536:LXQ65536 LNT65536:LNU65536 LDX65536:LDY65536 KUB65536:KUC65536 KKF65536:KKG65536 KAJ65536:KAK65536 JQN65536:JQO65536 JGR65536:JGS65536 IWV65536:IWW65536 IMZ65536:INA65536 IDD65536:IDE65536 HTH65536:HTI65536 HJL65536:HJM65536 GZP65536:GZQ65536 GPT65536:GPU65536 GFX65536:GFY65536 FWB65536:FWC65536 FMF65536:FMG65536 FCJ65536:FCK65536 ESN65536:ESO65536 EIR65536:EIS65536 DYV65536:DYW65536 DOZ65536:DPA65536 DFD65536:DFE65536 CVH65536:CVI65536 CLL65536:CLM65536 CBP65536:CBQ65536 BRT65536:BRU65536 BHX65536:BHY65536 AYB65536:AYC65536 AOF65536:AOG65536 AEJ65536:AEK65536 UN65536:UO65536 KR65536:KS65536 WXH983040:WXI983040 WNL983040:WNM983040 WDP983040:WDQ983040 VTT983040:VTU983040 VJX983040:VJY983040 VAB983040:VAC983040 UQF983040:UQG983040 UGJ983040:UGK983040 TWN983040:TWO983040 TMR983040:TMS983040 TCV983040:TCW983040 SSZ983040:STA983040 SJD983040:SJE983040 RZH983040:RZI983040 RPL983040:RPM983040 RFP983040:RFQ983040 QVT983040:QVU983040 QLX983040:QLY983040 QCB983040:QCC983040 PSF983040:PSG983040 PIJ983040:PIK983040 OYN983040:OYO983040 OOR983040:OOS983040 OEV983040:OEW983040 NUZ983040:NVA983040 NLD983040:NLE983040 NBH983040:NBI983040 MRL983040:MRM983040 MHP983040:MHQ983040 LXT983040:LXU983040 LNX983040:LNY983040 LEB983040:LEC983040 KUF983040:KUG983040 KKJ983040:KKK983040 KAN983040:KAO983040 JQR983040:JQS983040 JGV983040:JGW983040 IWZ983040:IXA983040 IND983040:INE983040 IDH983040:IDI983040 HTL983040:HTM983040 HJP983040:HJQ983040 GZT983040:GZU983040 GPX983040:GPY983040 GGB983040:GGC983040 FWF983040:FWG983040 FMJ983040:FMK983040 FCN983040:FCO983040 ESR983040:ESS983040 EIV983040:EIW983040 DYZ983040:DZA983040 DPD983040:DPE983040 DFH983040:DFI983040 CVL983040:CVM983040 CLP983040:CLQ983040 CBT983040:CBU983040 BRX983040:BRY983040 BIB983040:BIC983040 AYF983040:AYG983040 AOJ983040:AOK983040 AEN983040:AEO983040 UR983040:US983040 KV983040:KW983040 AX983040:BA983040 WXH917504:WXI917504 WNL917504:WNM917504 WDP917504:WDQ917504 VTT917504:VTU917504 VJX917504:VJY917504 VAB917504:VAC917504 UQF917504:UQG917504 UGJ917504:UGK917504 TWN917504:TWO917504 TMR917504:TMS917504 TCV917504:TCW917504 SSZ917504:STA917504 SJD917504:SJE917504 RZH917504:RZI917504 RPL917504:RPM917504 RFP917504:RFQ917504 QVT917504:QVU917504 QLX917504:QLY917504 QCB917504:QCC917504 PSF917504:PSG917504 PIJ917504:PIK917504 OYN917504:OYO917504 OOR917504:OOS917504 OEV917504:OEW917504 NUZ917504:NVA917504 NLD917504:NLE917504 NBH917504:NBI917504 MRL917504:MRM917504 MHP917504:MHQ917504 LXT917504:LXU917504 LNX917504:LNY917504 LEB917504:LEC917504 KUF917504:KUG917504 KKJ917504:KKK917504 KAN917504:KAO917504 JQR917504:JQS917504 JGV917504:JGW917504 IWZ917504:IXA917504 IND917504:INE917504 IDH917504:IDI917504 HTL917504:HTM917504 HJP917504:HJQ917504 GZT917504:GZU917504 GPX917504:GPY917504 GGB917504:GGC917504 FWF917504:FWG917504 FMJ917504:FMK917504 FCN917504:FCO917504 ESR917504:ESS917504 EIV917504:EIW917504 DYZ917504:DZA917504 DPD917504:DPE917504 DFH917504:DFI917504 CVL917504:CVM917504 CLP917504:CLQ917504 CBT917504:CBU917504 BRX917504:BRY917504 BIB917504:BIC917504 AYF917504:AYG917504 AOJ917504:AOK917504 AEN917504:AEO917504 UR917504:US917504 KV917504:KW917504 AX917504:BA917504 WXH851968:WXI851968 WNL851968:WNM851968 WDP851968:WDQ851968 VTT851968:VTU851968 VJX851968:VJY851968 VAB851968:VAC851968 UQF851968:UQG851968 UGJ851968:UGK851968 TWN851968:TWO851968 TMR851968:TMS851968 TCV851968:TCW851968 SSZ851968:STA851968 SJD851968:SJE851968 RZH851968:RZI851968 RPL851968:RPM851968 RFP851968:RFQ851968 QVT851968:QVU851968 QLX851968:QLY851968 QCB851968:QCC851968 PSF851968:PSG851968 PIJ851968:PIK851968 OYN851968:OYO851968 OOR851968:OOS851968 OEV851968:OEW851968 NUZ851968:NVA851968 NLD851968:NLE851968 NBH851968:NBI851968 MRL851968:MRM851968 MHP851968:MHQ851968 LXT851968:LXU851968 LNX851968:LNY851968 LEB851968:LEC851968 KUF851968:KUG851968 KKJ851968:KKK851968 KAN851968:KAO851968 JQR851968:JQS851968 JGV851968:JGW851968 IWZ851968:IXA851968 IND851968:INE851968 IDH851968:IDI851968 HTL851968:HTM851968 HJP851968:HJQ851968 GZT851968:GZU851968 GPX851968:GPY851968 GGB851968:GGC851968 FWF851968:FWG851968 FMJ851968:FMK851968 FCN851968:FCO851968 ESR851968:ESS851968 EIV851968:EIW851968 DYZ851968:DZA851968 DPD851968:DPE851968 DFH851968:DFI851968 CVL851968:CVM851968 CLP851968:CLQ851968 CBT851968:CBU851968 BRX851968:BRY851968 BIB851968:BIC851968 AYF851968:AYG851968 AOJ851968:AOK851968 AEN851968:AEO851968 UR851968:US851968 KV851968:KW851968 AX851968:BA851968 WXH786432:WXI786432 WNL786432:WNM786432 WDP786432:WDQ786432 VTT786432:VTU786432 VJX786432:VJY786432 VAB786432:VAC786432 UQF786432:UQG786432 UGJ786432:UGK786432 TWN786432:TWO786432 TMR786432:TMS786432 TCV786432:TCW786432 SSZ786432:STA786432 SJD786432:SJE786432 RZH786432:RZI786432 RPL786432:RPM786432 RFP786432:RFQ786432 QVT786432:QVU786432 QLX786432:QLY786432 QCB786432:QCC786432 PSF786432:PSG786432 PIJ786432:PIK786432 OYN786432:OYO786432 OOR786432:OOS786432 OEV786432:OEW786432 NUZ786432:NVA786432 NLD786432:NLE786432 NBH786432:NBI786432 MRL786432:MRM786432 MHP786432:MHQ786432 LXT786432:LXU786432 LNX786432:LNY786432 LEB786432:LEC786432 KUF786432:KUG786432 KKJ786432:KKK786432 KAN786432:KAO786432 JQR786432:JQS786432 JGV786432:JGW786432 IWZ786432:IXA786432 IND786432:INE786432 IDH786432:IDI786432 HTL786432:HTM786432 HJP786432:HJQ786432 GZT786432:GZU786432 GPX786432:GPY786432 GGB786432:GGC786432 FWF786432:FWG786432 FMJ786432:FMK786432 FCN786432:FCO786432 ESR786432:ESS786432 EIV786432:EIW786432 DYZ786432:DZA786432 DPD786432:DPE786432 DFH786432:DFI786432 CVL786432:CVM786432 CLP786432:CLQ786432 CBT786432:CBU786432 BRX786432:BRY786432 BIB786432:BIC786432 AYF786432:AYG786432 AOJ786432:AOK786432 AEN786432:AEO786432 UR786432:US786432 KV786432:KW786432 AX786432:BA786432 WXH720896:WXI720896 WNL720896:WNM720896 WDP720896:WDQ720896 VTT720896:VTU720896 VJX720896:VJY720896 VAB720896:VAC720896 UQF720896:UQG720896 UGJ720896:UGK720896 TWN720896:TWO720896 TMR720896:TMS720896 TCV720896:TCW720896 SSZ720896:STA720896 SJD720896:SJE720896 RZH720896:RZI720896 RPL720896:RPM720896 RFP720896:RFQ720896 QVT720896:QVU720896 QLX720896:QLY720896 QCB720896:QCC720896 PSF720896:PSG720896 PIJ720896:PIK720896 OYN720896:OYO720896 OOR720896:OOS720896 OEV720896:OEW720896 NUZ720896:NVA720896 NLD720896:NLE720896 NBH720896:NBI720896 MRL720896:MRM720896 MHP720896:MHQ720896 LXT720896:LXU720896 LNX720896:LNY720896 LEB720896:LEC720896 KUF720896:KUG720896 KKJ720896:KKK720896 KAN720896:KAO720896 JQR720896:JQS720896 JGV720896:JGW720896 IWZ720896:IXA720896 IND720896:INE720896 IDH720896:IDI720896 HTL720896:HTM720896 HJP720896:HJQ720896 GZT720896:GZU720896 GPX720896:GPY720896 GGB720896:GGC720896 FWF720896:FWG720896 FMJ720896:FMK720896 FCN720896:FCO720896 ESR720896:ESS720896 EIV720896:EIW720896 DYZ720896:DZA720896 DPD720896:DPE720896 DFH720896:DFI720896 CVL720896:CVM720896 CLP720896:CLQ720896 CBT720896:CBU720896 BRX720896:BRY720896 BIB720896:BIC720896 AYF720896:AYG720896 AOJ720896:AOK720896 AEN720896:AEO720896 UR720896:US720896 KV720896:KW720896 AX720896:BA720896 WXH655360:WXI655360 WNL655360:WNM655360 WDP655360:WDQ655360 VTT655360:VTU655360 VJX655360:VJY655360 VAB655360:VAC655360 UQF655360:UQG655360 UGJ655360:UGK655360 TWN655360:TWO655360 TMR655360:TMS655360 TCV655360:TCW655360 SSZ655360:STA655360 SJD655360:SJE655360 RZH655360:RZI655360 RPL655360:RPM655360 RFP655360:RFQ655360 QVT655360:QVU655360 QLX655360:QLY655360 QCB655360:QCC655360 PSF655360:PSG655360 PIJ655360:PIK655360 OYN655360:OYO655360 OOR655360:OOS655360 OEV655360:OEW655360 NUZ655360:NVA655360 NLD655360:NLE655360 NBH655360:NBI655360 MRL655360:MRM655360 MHP655360:MHQ655360 LXT655360:LXU655360 LNX655360:LNY655360 LEB655360:LEC655360 KUF655360:KUG655360 KKJ655360:KKK655360 KAN655360:KAO655360 JQR655360:JQS655360 JGV655360:JGW655360 IWZ655360:IXA655360 IND655360:INE655360 IDH655360:IDI655360 HTL655360:HTM655360 HJP655360:HJQ655360 GZT655360:GZU655360 GPX655360:GPY655360 GGB655360:GGC655360 FWF655360:FWG655360 FMJ655360:FMK655360 FCN655360:FCO655360 ESR655360:ESS655360 EIV655360:EIW655360 DYZ655360:DZA655360 DPD655360:DPE655360 DFH655360:DFI655360 CVL655360:CVM655360 CLP655360:CLQ655360 CBT655360:CBU655360 BRX655360:BRY655360 BIB655360:BIC655360 AYF655360:AYG655360 AOJ655360:AOK655360 AEN655360:AEO655360 UR655360:US655360 KV655360:KW655360 AX655360:BA655360 WXH589824:WXI589824 WNL589824:WNM589824 WDP589824:WDQ589824 VTT589824:VTU589824 VJX589824:VJY589824 VAB589824:VAC589824 UQF589824:UQG589824 UGJ589824:UGK589824 TWN589824:TWO589824 TMR589824:TMS589824 TCV589824:TCW589824 SSZ589824:STA589824 SJD589824:SJE589824 RZH589824:RZI589824 RPL589824:RPM589824 RFP589824:RFQ589824 QVT589824:QVU589824 QLX589824:QLY589824 QCB589824:QCC589824 PSF589824:PSG589824 PIJ589824:PIK589824 OYN589824:OYO589824 OOR589824:OOS589824 OEV589824:OEW589824 NUZ589824:NVA589824 NLD589824:NLE589824 NBH589824:NBI589824 MRL589824:MRM589824 MHP589824:MHQ589824 LXT589824:LXU589824 LNX589824:LNY589824 LEB589824:LEC589824 KUF589824:KUG589824 KKJ589824:KKK589824 KAN589824:KAO589824 JQR589824:JQS589824 JGV589824:JGW589824 IWZ589824:IXA589824 IND589824:INE589824 IDH589824:IDI589824 HTL589824:HTM589824 HJP589824:HJQ589824 GZT589824:GZU589824 GPX589824:GPY589824 GGB589824:GGC589824 FWF589824:FWG589824 FMJ589824:FMK589824 FCN589824:FCO589824 ESR589824:ESS589824 EIV589824:EIW589824 DYZ589824:DZA589824 DPD589824:DPE589824 DFH589824:DFI589824 CVL589824:CVM589824 CLP589824:CLQ589824 CBT589824:CBU589824 BRX589824:BRY589824 BIB589824:BIC589824 AYF589824:AYG589824 AOJ589824:AOK589824 AEN589824:AEO589824 UR589824:US589824 KV589824:KW589824 AX589824:BA589824 WXH524288:WXI524288 WNL524288:WNM524288 WDP524288:WDQ524288 VTT524288:VTU524288 VJX524288:VJY524288 VAB524288:VAC524288 UQF524288:UQG524288 UGJ524288:UGK524288 TWN524288:TWO524288 TMR524288:TMS524288 TCV524288:TCW524288 SSZ524288:STA524288 SJD524288:SJE524288 RZH524288:RZI524288 RPL524288:RPM524288 RFP524288:RFQ524288 QVT524288:QVU524288 QLX524288:QLY524288 QCB524288:QCC524288 PSF524288:PSG524288 PIJ524288:PIK524288 OYN524288:OYO524288 OOR524288:OOS524288 OEV524288:OEW524288 NUZ524288:NVA524288 NLD524288:NLE524288 NBH524288:NBI524288 MRL524288:MRM524288 MHP524288:MHQ524288 LXT524288:LXU524288 LNX524288:LNY524288 LEB524288:LEC524288 KUF524288:KUG524288 KKJ524288:KKK524288 KAN524288:KAO524288 JQR524288:JQS524288 JGV524288:JGW524288 IWZ524288:IXA524288 IND524288:INE524288 IDH524288:IDI524288 HTL524288:HTM524288 HJP524288:HJQ524288 GZT524288:GZU524288 GPX524288:GPY524288 GGB524288:GGC524288 FWF524288:FWG524288 FMJ524288:FMK524288 FCN524288:FCO524288 ESR524288:ESS524288 EIV524288:EIW524288 DYZ524288:DZA524288 DPD524288:DPE524288 DFH524288:DFI524288 CVL524288:CVM524288 CLP524288:CLQ524288 CBT524288:CBU524288 BRX524288:BRY524288 BIB524288:BIC524288 AYF524288:AYG524288 AOJ524288:AOK524288 AEN524288:AEO524288 UR524288:US524288 KV524288:KW524288 AX524288:BA524288 WXH458752:WXI458752 WNL458752:WNM458752 WDP458752:WDQ458752 VTT458752:VTU458752 VJX458752:VJY458752 VAB458752:VAC458752 UQF458752:UQG458752 UGJ458752:UGK458752 TWN458752:TWO458752 TMR458752:TMS458752 TCV458752:TCW458752 SSZ458752:STA458752 SJD458752:SJE458752 RZH458752:RZI458752 RPL458752:RPM458752 RFP458752:RFQ458752 QVT458752:QVU458752 QLX458752:QLY458752 QCB458752:QCC458752 PSF458752:PSG458752 PIJ458752:PIK458752 OYN458752:OYO458752 OOR458752:OOS458752 OEV458752:OEW458752 NUZ458752:NVA458752 NLD458752:NLE458752 NBH458752:NBI458752 MRL458752:MRM458752 MHP458752:MHQ458752 LXT458752:LXU458752 LNX458752:LNY458752 LEB458752:LEC458752 KUF458752:KUG458752 KKJ458752:KKK458752 KAN458752:KAO458752 JQR458752:JQS458752 JGV458752:JGW458752 IWZ458752:IXA458752 IND458752:INE458752 IDH458752:IDI458752 HTL458752:HTM458752 HJP458752:HJQ458752 GZT458752:GZU458752 GPX458752:GPY458752 GGB458752:GGC458752 FWF458752:FWG458752 FMJ458752:FMK458752 FCN458752:FCO458752 ESR458752:ESS458752 EIV458752:EIW458752 DYZ458752:DZA458752 DPD458752:DPE458752 DFH458752:DFI458752 CVL458752:CVM458752 CLP458752:CLQ458752 CBT458752:CBU458752 BRX458752:BRY458752 BIB458752:BIC458752 AYF458752:AYG458752 AOJ458752:AOK458752 AEN458752:AEO458752 UR458752:US458752 KV458752:KW458752 AX458752:BA458752 WXH393216:WXI393216 WNL393216:WNM393216 WDP393216:WDQ393216 VTT393216:VTU393216 VJX393216:VJY393216 VAB393216:VAC393216 UQF393216:UQG393216 UGJ393216:UGK393216 TWN393216:TWO393216 TMR393216:TMS393216 TCV393216:TCW393216 SSZ393216:STA393216 SJD393216:SJE393216 RZH393216:RZI393216 RPL393216:RPM393216 RFP393216:RFQ393216 QVT393216:QVU393216 QLX393216:QLY393216 QCB393216:QCC393216 PSF393216:PSG393216 PIJ393216:PIK393216 OYN393216:OYO393216 OOR393216:OOS393216 OEV393216:OEW393216 NUZ393216:NVA393216 NLD393216:NLE393216 NBH393216:NBI393216 MRL393216:MRM393216 MHP393216:MHQ393216 LXT393216:LXU393216 LNX393216:LNY393216 LEB393216:LEC393216 KUF393216:KUG393216 KKJ393216:KKK393216 KAN393216:KAO393216 JQR393216:JQS393216 JGV393216:JGW393216 IWZ393216:IXA393216 IND393216:INE393216 IDH393216:IDI393216 HTL393216:HTM393216 HJP393216:HJQ393216 GZT393216:GZU393216 GPX393216:GPY393216 GGB393216:GGC393216 FWF393216:FWG393216 FMJ393216:FMK393216 FCN393216:FCO393216 ESR393216:ESS393216 EIV393216:EIW393216 DYZ393216:DZA393216 DPD393216:DPE393216 DFH393216:DFI393216 CVL393216:CVM393216 CLP393216:CLQ393216 CBT393216:CBU393216 BRX393216:BRY393216 BIB393216:BIC393216 AYF393216:AYG393216 AOJ393216:AOK393216 AEN393216:AEO393216 UR393216:US393216 KV393216:KW393216 AX393216:BA393216 WXH327680:WXI327680 WNL327680:WNM327680 WDP327680:WDQ327680 VTT327680:VTU327680 VJX327680:VJY327680 VAB327680:VAC327680 UQF327680:UQG327680 UGJ327680:UGK327680 TWN327680:TWO327680 TMR327680:TMS327680 TCV327680:TCW327680 SSZ327680:STA327680 SJD327680:SJE327680 RZH327680:RZI327680 RPL327680:RPM327680 RFP327680:RFQ327680 QVT327680:QVU327680 QLX327680:QLY327680 QCB327680:QCC327680 PSF327680:PSG327680 PIJ327680:PIK327680 OYN327680:OYO327680 OOR327680:OOS327680 OEV327680:OEW327680 NUZ327680:NVA327680 NLD327680:NLE327680 NBH327680:NBI327680 MRL327680:MRM327680 MHP327680:MHQ327680 LXT327680:LXU327680 LNX327680:LNY327680 LEB327680:LEC327680 KUF327680:KUG327680 KKJ327680:KKK327680 KAN327680:KAO327680 JQR327680:JQS327680 JGV327680:JGW327680 IWZ327680:IXA327680 IND327680:INE327680 IDH327680:IDI327680 HTL327680:HTM327680 HJP327680:HJQ327680 GZT327680:GZU327680 GPX327680:GPY327680 GGB327680:GGC327680 FWF327680:FWG327680 FMJ327680:FMK327680 FCN327680:FCO327680 ESR327680:ESS327680 EIV327680:EIW327680 DYZ327680:DZA327680 DPD327680:DPE327680 DFH327680:DFI327680 CVL327680:CVM327680 CLP327680:CLQ327680 CBT327680:CBU327680 BRX327680:BRY327680 BIB327680:BIC327680 AYF327680:AYG327680 AOJ327680:AOK327680 AEN327680:AEO327680 UR327680:US327680 KV327680:KW327680 AX327680:BA327680 WXH262144:WXI262144 WNL262144:WNM262144 WDP262144:WDQ262144 VTT262144:VTU262144 VJX262144:VJY262144 VAB262144:VAC262144 UQF262144:UQG262144 UGJ262144:UGK262144 TWN262144:TWO262144 TMR262144:TMS262144 TCV262144:TCW262144 SSZ262144:STA262144 SJD262144:SJE262144 RZH262144:RZI262144 RPL262144:RPM262144 RFP262144:RFQ262144 QVT262144:QVU262144 QLX262144:QLY262144 QCB262144:QCC262144 PSF262144:PSG262144 PIJ262144:PIK262144 OYN262144:OYO262144 OOR262144:OOS262144 OEV262144:OEW262144 NUZ262144:NVA262144 NLD262144:NLE262144 NBH262144:NBI262144 MRL262144:MRM262144 MHP262144:MHQ262144 LXT262144:LXU262144 LNX262144:LNY262144 LEB262144:LEC262144 KUF262144:KUG262144 KKJ262144:KKK262144 KAN262144:KAO262144 JQR262144:JQS262144 JGV262144:JGW262144 IWZ262144:IXA262144 IND262144:INE262144 IDH262144:IDI262144 HTL262144:HTM262144 HJP262144:HJQ262144 GZT262144:GZU262144 GPX262144:GPY262144 GGB262144:GGC262144 FWF262144:FWG262144 FMJ262144:FMK262144 FCN262144:FCO262144 ESR262144:ESS262144 EIV262144:EIW262144 DYZ262144:DZA262144 DPD262144:DPE262144 DFH262144:DFI262144 CVL262144:CVM262144 CLP262144:CLQ262144 CBT262144:CBU262144 BRX262144:BRY262144 BIB262144:BIC262144 AYF262144:AYG262144 AOJ262144:AOK262144 AEN262144:AEO262144 UR262144:US262144 KV262144:KW262144 AX262144:BA262144 WXH196608:WXI196608 WNL196608:WNM196608 WDP196608:WDQ196608 VTT196608:VTU196608 VJX196608:VJY196608 VAB196608:VAC196608 UQF196608:UQG196608 UGJ196608:UGK196608 TWN196608:TWO196608 TMR196608:TMS196608 TCV196608:TCW196608 SSZ196608:STA196608 SJD196608:SJE196608 RZH196608:RZI196608 RPL196608:RPM196608 RFP196608:RFQ196608 QVT196608:QVU196608 QLX196608:QLY196608 QCB196608:QCC196608 PSF196608:PSG196608 PIJ196608:PIK196608 OYN196608:OYO196608 OOR196608:OOS196608 OEV196608:OEW196608 NUZ196608:NVA196608 NLD196608:NLE196608 NBH196608:NBI196608 MRL196608:MRM196608 MHP196608:MHQ196608 LXT196608:LXU196608 LNX196608:LNY196608 LEB196608:LEC196608 KUF196608:KUG196608 KKJ196608:KKK196608 KAN196608:KAO196608 JQR196608:JQS196608 JGV196608:JGW196608 IWZ196608:IXA196608 IND196608:INE196608 IDH196608:IDI196608 HTL196608:HTM196608 HJP196608:HJQ196608 GZT196608:GZU196608 GPX196608:GPY196608 GGB196608:GGC196608 FWF196608:FWG196608 FMJ196608:FMK196608 FCN196608:FCO196608 ESR196608:ESS196608 EIV196608:EIW196608 DYZ196608:DZA196608 DPD196608:DPE196608 DFH196608:DFI196608 CVL196608:CVM196608 CLP196608:CLQ196608 CBT196608:CBU196608 BRX196608:BRY196608 BIB196608:BIC196608 AYF196608:AYG196608 AOJ196608:AOK196608 AEN196608:AEO196608 UR196608:US196608 KV196608:KW196608 AX196608:BA196608 WXH131072:WXI131072 WNL131072:WNM131072 WDP131072:WDQ131072 VTT131072:VTU131072 VJX131072:VJY131072 VAB131072:VAC131072 UQF131072:UQG131072 UGJ131072:UGK131072 TWN131072:TWO131072 TMR131072:TMS131072 TCV131072:TCW131072 SSZ131072:STA131072 SJD131072:SJE131072 RZH131072:RZI131072 RPL131072:RPM131072 RFP131072:RFQ131072 QVT131072:QVU131072 QLX131072:QLY131072 QCB131072:QCC131072 PSF131072:PSG131072 PIJ131072:PIK131072 OYN131072:OYO131072 OOR131072:OOS131072 OEV131072:OEW131072 NUZ131072:NVA131072 NLD131072:NLE131072 NBH131072:NBI131072 MRL131072:MRM131072 MHP131072:MHQ131072 LXT131072:LXU131072 LNX131072:LNY131072 LEB131072:LEC131072 KUF131072:KUG131072 KKJ131072:KKK131072 KAN131072:KAO131072 JQR131072:JQS131072 JGV131072:JGW131072 IWZ131072:IXA131072 IND131072:INE131072 IDH131072:IDI131072 HTL131072:HTM131072 HJP131072:HJQ131072 GZT131072:GZU131072 GPX131072:GPY131072 GGB131072:GGC131072 FWF131072:FWG131072 FMJ131072:FMK131072 FCN131072:FCO131072 ESR131072:ESS131072 EIV131072:EIW131072 DYZ131072:DZA131072 DPD131072:DPE131072 DFH131072:DFI131072 CVL131072:CVM131072 CLP131072:CLQ131072 CBT131072:CBU131072 BRX131072:BRY131072 BIB131072:BIC131072 AYF131072:AYG131072 AOJ131072:AOK131072 AEN131072:AEO131072 UR131072:US131072 KV131072:KW131072 AX131072:BA131072 WXH65536:WXI65536 WNL65536:WNM65536 WDP65536:WDQ65536 VTT65536:VTU65536 VJX65536:VJY65536 VAB65536:VAC65536 UQF65536:UQG65536 UGJ65536:UGK65536 TWN65536:TWO65536 TMR65536:TMS65536 TCV65536:TCW65536 SSZ65536:STA65536 SJD65536:SJE65536 RZH65536:RZI65536 RPL65536:RPM65536 RFP65536:RFQ65536 QVT65536:QVU65536 QLX65536:QLY65536 QCB65536:QCC65536 PSF65536:PSG65536 PIJ65536:PIK65536 OYN65536:OYO65536 OOR65536:OOS65536 OEV65536:OEW65536 NUZ65536:NVA65536 NLD65536:NLE65536 NBH65536:NBI65536 MRL65536:MRM65536 MHP65536:MHQ65536 LXT65536:LXU65536 LNX65536:LNY65536 LEB65536:LEC65536 KUF65536:KUG65536 KKJ65536:KKK65536 KAN65536:KAO65536 JQR65536:JQS65536 JGV65536:JGW65536 IWZ65536:IXA65536 IND65536:INE65536 IDH65536:IDI65536 HTL65536:HTM65536 HJP65536:HJQ65536 GZT65536:GZU65536 GPX65536:GPY65536 GGB65536:GGC65536 FWF65536:FWG65536 FMJ65536:FMK65536 FCN65536:FCO65536 ESR65536:ESS65536 EIV65536:EIW65536 DYZ65536:DZA65536 DPD65536:DPE65536 DFH65536:DFI65536 CVL65536:CVM65536 CLP65536:CLQ65536 CBT65536:CBU65536 BRX65536:BRY65536 BIB65536:BIC65536 AYF65536:AYG65536 AOJ65536:AOK65536 AEN65536:AEO65536 UR65536:US65536 KV65536:KW65536 AX65536:BA65536 BJ983040:BL983040 BJ917504:BL917504 BJ851968:BL851968 BJ786432:BL786432 BJ720896:BL720896 BJ655360:BL655360 BJ589824:BL589824 BJ524288:BL524288 BJ458752:BL458752 BJ393216:BL393216 BJ327680:BL327680 BJ262144:BL262144 BJ196608:BL196608 BJ131072:BL131072 BJ65536:BL65536" xr:uid="{00000000-0002-0000-04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L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6" customWidth="1"/>
    <col min="2" max="2" width="24.7109375" style="66" customWidth="1"/>
    <col min="3" max="3" width="6.7109375" style="66" customWidth="1"/>
    <col min="4" max="4" width="6.7109375" style="68" customWidth="1"/>
    <col min="5" max="5" width="1.140625" style="58" customWidth="1"/>
    <col min="6" max="7" width="13.28515625" style="58" customWidth="1"/>
    <col min="8" max="8" width="44.42578125" style="58" customWidth="1"/>
    <col min="9" max="9" width="1.140625" style="58" customWidth="1"/>
    <col min="10" max="10" width="13.28515625" style="58" customWidth="1"/>
    <col min="11" max="11" width="13.28515625" style="134" customWidth="1"/>
    <col min="12" max="12" width="44.42578125" style="58" customWidth="1"/>
    <col min="13" max="13" width="1.140625" style="58" customWidth="1"/>
    <col min="14" max="14" width="13.28515625" style="58" customWidth="1"/>
    <col min="15" max="15" width="13.28515625" style="134" customWidth="1"/>
    <col min="16" max="16" width="44.42578125" style="58" customWidth="1"/>
    <col min="17" max="17" width="1.140625" style="58" customWidth="1"/>
    <col min="18" max="18" width="13.28515625" style="58" customWidth="1"/>
    <col min="19" max="19" width="13.28515625" style="134" customWidth="1"/>
    <col min="20" max="20" width="44.42578125" style="58" customWidth="1"/>
    <col min="21" max="21" width="1.140625" style="58" customWidth="1"/>
    <col min="22" max="22" width="13.28515625" style="58" customWidth="1"/>
    <col min="23" max="23" width="13.28515625" style="134" customWidth="1"/>
    <col min="24" max="24" width="44.42578125" style="58" customWidth="1"/>
    <col min="25" max="25" width="1.140625" style="58" customWidth="1"/>
    <col min="26" max="26" width="13.28515625" style="58" customWidth="1"/>
    <col min="27" max="27" width="13.28515625" style="134" customWidth="1"/>
    <col min="28" max="28" width="44.42578125" style="58" customWidth="1"/>
    <col min="29" max="29" width="1.140625" style="58" customWidth="1"/>
    <col min="30" max="31" width="13.28515625" style="58" customWidth="1"/>
    <col min="32" max="32" width="44.42578125" style="58" customWidth="1"/>
    <col min="33" max="33" width="1.140625" style="58" customWidth="1"/>
    <col min="34" max="34" width="13.28515625" style="58" customWidth="1"/>
    <col min="35" max="35" width="13.28515625" style="134" customWidth="1"/>
    <col min="36" max="36" width="44.42578125" style="58" customWidth="1"/>
    <col min="37" max="37" width="1.140625" style="58" customWidth="1"/>
    <col min="38" max="38" width="13.28515625" style="58" customWidth="1"/>
    <col min="39" max="39" width="13.28515625" style="134" customWidth="1"/>
    <col min="40" max="40" width="44.42578125" style="58" customWidth="1"/>
    <col min="41" max="41" width="1.140625" style="58" customWidth="1"/>
    <col min="42" max="42" width="13.28515625" style="58" customWidth="1"/>
    <col min="43" max="43" width="13.28515625" style="134" customWidth="1"/>
    <col min="44" max="44" width="44.42578125" style="58" customWidth="1"/>
    <col min="45" max="45" width="1.140625" style="58" customWidth="1"/>
    <col min="46" max="46" width="13.28515625" style="58" customWidth="1"/>
    <col min="47" max="47" width="13.28515625" style="134" customWidth="1"/>
    <col min="48" max="48" width="44.42578125" style="58" customWidth="1"/>
    <col min="49" max="49" width="1.140625" style="58" customWidth="1"/>
    <col min="50" max="50" width="13.28515625" style="58" customWidth="1"/>
    <col min="51" max="51" width="13.28515625" style="134" customWidth="1"/>
    <col min="52" max="52" width="44.42578125" style="58" customWidth="1"/>
    <col min="53" max="53" width="1.140625" style="58" customWidth="1"/>
    <col min="54" max="54" width="13.28515625" style="58" customWidth="1"/>
    <col min="55" max="55" width="13.28515625" style="134" customWidth="1"/>
    <col min="56" max="56" width="44.42578125" style="58" customWidth="1"/>
    <col min="57" max="57" width="1.140625" style="58" customWidth="1"/>
    <col min="58" max="58" width="13.28515625" style="58" customWidth="1"/>
    <col min="59" max="59" width="13.28515625" style="134" customWidth="1"/>
    <col min="60" max="60" width="44.42578125" style="58" customWidth="1"/>
    <col min="61" max="61" width="1.140625" style="58" customWidth="1"/>
    <col min="62" max="62" width="13.28515625" style="58" customWidth="1"/>
    <col min="63" max="63" width="13.28515625" style="134" customWidth="1"/>
    <col min="64" max="64" width="44.42578125" style="58" customWidth="1"/>
    <col min="65" max="232" width="9.140625" style="58"/>
    <col min="233" max="233" width="1.140625" style="58" customWidth="1"/>
    <col min="234" max="234" width="29.42578125" style="58" bestFit="1" customWidth="1"/>
    <col min="235" max="235" width="82.42578125" style="58" customWidth="1"/>
    <col min="236" max="236" width="11" style="58" bestFit="1" customWidth="1"/>
    <col min="237" max="237" width="1.140625" style="58" customWidth="1"/>
    <col min="238" max="238" width="15.5703125" style="58" customWidth="1"/>
    <col min="239" max="239" width="7.7109375" style="58" customWidth="1"/>
    <col min="240" max="240" width="1.140625" style="58" customWidth="1"/>
    <col min="241" max="241" width="7.7109375" style="58" customWidth="1"/>
    <col min="242" max="242" width="72.28515625" style="58" customWidth="1"/>
    <col min="243" max="243" width="1.140625" style="58" customWidth="1"/>
    <col min="244" max="244" width="15.5703125" style="58" customWidth="1"/>
    <col min="245" max="245" width="7.7109375" style="58" customWidth="1"/>
    <col min="246" max="246" width="1.140625" style="58" customWidth="1"/>
    <col min="247" max="247" width="7.7109375" style="58" customWidth="1"/>
    <col min="248" max="248" width="72.28515625" style="58" customWidth="1"/>
    <col min="249" max="249" width="1.140625" style="58" customWidth="1"/>
    <col min="250" max="250" width="15.5703125" style="58" customWidth="1"/>
    <col min="251" max="251" width="7.7109375" style="58" customWidth="1"/>
    <col min="252" max="252" width="1.140625" style="58" customWidth="1"/>
    <col min="253" max="253" width="7.7109375" style="58" customWidth="1"/>
    <col min="254" max="254" width="72.28515625" style="58" customWidth="1"/>
    <col min="255" max="255" width="1.140625" style="58" customWidth="1"/>
    <col min="256" max="256" width="15.5703125" style="58" customWidth="1"/>
    <col min="257" max="257" width="7.7109375" style="58" customWidth="1"/>
    <col min="258" max="258" width="1.140625" style="58" customWidth="1"/>
    <col min="259" max="259" width="7.7109375" style="58" customWidth="1"/>
    <col min="260" max="260" width="72.28515625" style="58" customWidth="1"/>
    <col min="261" max="261" width="1.140625" style="58" customWidth="1"/>
    <col min="262" max="262" width="15.5703125" style="58" customWidth="1"/>
    <col min="263" max="263" width="7.7109375" style="58" customWidth="1"/>
    <col min="264" max="264" width="1.140625" style="58" customWidth="1"/>
    <col min="265" max="265" width="7.7109375" style="58" customWidth="1"/>
    <col min="266" max="266" width="72.28515625" style="58" customWidth="1"/>
    <col min="267" max="267" width="1.140625" style="58" customWidth="1"/>
    <col min="268" max="268" width="15.5703125" style="58" customWidth="1"/>
    <col min="269" max="269" width="7.7109375" style="58" customWidth="1"/>
    <col min="270" max="270" width="1.140625" style="58" customWidth="1"/>
    <col min="271" max="271" width="7.7109375" style="58" customWidth="1"/>
    <col min="272" max="272" width="72.28515625" style="58" customWidth="1"/>
    <col min="273" max="273" width="1.140625" style="58" customWidth="1"/>
    <col min="274" max="274" width="15.5703125" style="58" customWidth="1"/>
    <col min="275" max="275" width="7.7109375" style="58" customWidth="1"/>
    <col min="276" max="276" width="1.140625" style="58" customWidth="1"/>
    <col min="277" max="277" width="7.7109375" style="58" customWidth="1"/>
    <col min="278" max="278" width="72.28515625" style="58" customWidth="1"/>
    <col min="279" max="279" width="1.140625" style="58" customWidth="1"/>
    <col min="280" max="280" width="15.5703125" style="58" customWidth="1"/>
    <col min="281" max="281" width="7.7109375" style="58" customWidth="1"/>
    <col min="282" max="282" width="1.140625" style="58" customWidth="1"/>
    <col min="283" max="283" width="7.7109375" style="58" customWidth="1"/>
    <col min="284" max="284" width="72.28515625" style="58" customWidth="1"/>
    <col min="285" max="285" width="1.140625" style="58" customWidth="1"/>
    <col min="286" max="286" width="15.5703125" style="58" customWidth="1"/>
    <col min="287" max="287" width="7.7109375" style="58" customWidth="1"/>
    <col min="288" max="288" width="1.140625" style="58" customWidth="1"/>
    <col min="289" max="289" width="7.7109375" style="58" customWidth="1"/>
    <col min="290" max="290" width="72.28515625" style="58" customWidth="1"/>
    <col min="291" max="291" width="1.140625" style="58" customWidth="1"/>
    <col min="292" max="292" width="15.5703125" style="58" customWidth="1"/>
    <col min="293" max="293" width="7.7109375" style="58" customWidth="1"/>
    <col min="294" max="294" width="1.140625" style="58" customWidth="1"/>
    <col min="295" max="295" width="7.7109375" style="58" customWidth="1"/>
    <col min="296" max="296" width="72.28515625" style="58" customWidth="1"/>
    <col min="297" max="297" width="1.140625" style="58" customWidth="1"/>
    <col min="298" max="298" width="15.5703125" style="58" customWidth="1"/>
    <col min="299" max="299" width="7.7109375" style="58" customWidth="1"/>
    <col min="300" max="300" width="1.140625" style="58" customWidth="1"/>
    <col min="301" max="301" width="7.7109375" style="58" customWidth="1"/>
    <col min="302" max="302" width="72.28515625" style="58" customWidth="1"/>
    <col min="303" max="303" width="1.140625" style="58" customWidth="1"/>
    <col min="304" max="304" width="15.5703125" style="58" customWidth="1"/>
    <col min="305" max="305" width="7.7109375" style="58" customWidth="1"/>
    <col min="306" max="306" width="1.140625" style="58" customWidth="1"/>
    <col min="307" max="307" width="7.7109375" style="58" customWidth="1"/>
    <col min="308" max="308" width="72.28515625" style="58" customWidth="1"/>
    <col min="309" max="309" width="1.140625" style="58" customWidth="1"/>
    <col min="310" max="310" width="42" style="58" customWidth="1"/>
    <col min="311" max="311" width="9.140625" style="58" customWidth="1"/>
    <col min="312" max="488" width="9.140625" style="58"/>
    <col min="489" max="489" width="1.140625" style="58" customWidth="1"/>
    <col min="490" max="490" width="29.42578125" style="58" bestFit="1" customWidth="1"/>
    <col min="491" max="491" width="82.42578125" style="58" customWidth="1"/>
    <col min="492" max="492" width="11" style="58" bestFit="1" customWidth="1"/>
    <col min="493" max="493" width="1.140625" style="58" customWidth="1"/>
    <col min="494" max="494" width="15.5703125" style="58" customWidth="1"/>
    <col min="495" max="495" width="7.7109375" style="58" customWidth="1"/>
    <col min="496" max="496" width="1.140625" style="58" customWidth="1"/>
    <col min="497" max="497" width="7.7109375" style="58" customWidth="1"/>
    <col min="498" max="498" width="72.28515625" style="58" customWidth="1"/>
    <col min="499" max="499" width="1.140625" style="58" customWidth="1"/>
    <col min="500" max="500" width="15.5703125" style="58" customWidth="1"/>
    <col min="501" max="501" width="7.7109375" style="58" customWidth="1"/>
    <col min="502" max="502" width="1.140625" style="58" customWidth="1"/>
    <col min="503" max="503" width="7.7109375" style="58" customWidth="1"/>
    <col min="504" max="504" width="72.28515625" style="58" customWidth="1"/>
    <col min="505" max="505" width="1.140625" style="58" customWidth="1"/>
    <col min="506" max="506" width="15.5703125" style="58" customWidth="1"/>
    <col min="507" max="507" width="7.7109375" style="58" customWidth="1"/>
    <col min="508" max="508" width="1.140625" style="58" customWidth="1"/>
    <col min="509" max="509" width="7.7109375" style="58" customWidth="1"/>
    <col min="510" max="510" width="72.28515625" style="58" customWidth="1"/>
    <col min="511" max="511" width="1.140625" style="58" customWidth="1"/>
    <col min="512" max="512" width="15.5703125" style="58" customWidth="1"/>
    <col min="513" max="513" width="7.7109375" style="58" customWidth="1"/>
    <col min="514" max="514" width="1.140625" style="58" customWidth="1"/>
    <col min="515" max="515" width="7.7109375" style="58" customWidth="1"/>
    <col min="516" max="516" width="72.28515625" style="58" customWidth="1"/>
    <col min="517" max="517" width="1.140625" style="58" customWidth="1"/>
    <col min="518" max="518" width="15.5703125" style="58" customWidth="1"/>
    <col min="519" max="519" width="7.7109375" style="58" customWidth="1"/>
    <col min="520" max="520" width="1.140625" style="58" customWidth="1"/>
    <col min="521" max="521" width="7.7109375" style="58" customWidth="1"/>
    <col min="522" max="522" width="72.28515625" style="58" customWidth="1"/>
    <col min="523" max="523" width="1.140625" style="58" customWidth="1"/>
    <col min="524" max="524" width="15.5703125" style="58" customWidth="1"/>
    <col min="525" max="525" width="7.7109375" style="58" customWidth="1"/>
    <col min="526" max="526" width="1.140625" style="58" customWidth="1"/>
    <col min="527" max="527" width="7.7109375" style="58" customWidth="1"/>
    <col min="528" max="528" width="72.28515625" style="58" customWidth="1"/>
    <col min="529" max="529" width="1.140625" style="58" customWidth="1"/>
    <col min="530" max="530" width="15.5703125" style="58" customWidth="1"/>
    <col min="531" max="531" width="7.7109375" style="58" customWidth="1"/>
    <col min="532" max="532" width="1.140625" style="58" customWidth="1"/>
    <col min="533" max="533" width="7.7109375" style="58" customWidth="1"/>
    <col min="534" max="534" width="72.28515625" style="58" customWidth="1"/>
    <col min="535" max="535" width="1.140625" style="58" customWidth="1"/>
    <col min="536" max="536" width="15.5703125" style="58" customWidth="1"/>
    <col min="537" max="537" width="7.7109375" style="58" customWidth="1"/>
    <col min="538" max="538" width="1.140625" style="58" customWidth="1"/>
    <col min="539" max="539" width="7.7109375" style="58" customWidth="1"/>
    <col min="540" max="540" width="72.28515625" style="58" customWidth="1"/>
    <col min="541" max="541" width="1.140625" style="58" customWidth="1"/>
    <col min="542" max="542" width="15.5703125" style="58" customWidth="1"/>
    <col min="543" max="543" width="7.7109375" style="58" customWidth="1"/>
    <col min="544" max="544" width="1.140625" style="58" customWidth="1"/>
    <col min="545" max="545" width="7.7109375" style="58" customWidth="1"/>
    <col min="546" max="546" width="72.28515625" style="58" customWidth="1"/>
    <col min="547" max="547" width="1.140625" style="58" customWidth="1"/>
    <col min="548" max="548" width="15.5703125" style="58" customWidth="1"/>
    <col min="549" max="549" width="7.7109375" style="58" customWidth="1"/>
    <col min="550" max="550" width="1.140625" style="58" customWidth="1"/>
    <col min="551" max="551" width="7.7109375" style="58" customWidth="1"/>
    <col min="552" max="552" width="72.28515625" style="58" customWidth="1"/>
    <col min="553" max="553" width="1.140625" style="58" customWidth="1"/>
    <col min="554" max="554" width="15.5703125" style="58" customWidth="1"/>
    <col min="555" max="555" width="7.7109375" style="58" customWidth="1"/>
    <col min="556" max="556" width="1.140625" style="58" customWidth="1"/>
    <col min="557" max="557" width="7.7109375" style="58" customWidth="1"/>
    <col min="558" max="558" width="72.28515625" style="58" customWidth="1"/>
    <col min="559" max="559" width="1.140625" style="58" customWidth="1"/>
    <col min="560" max="560" width="15.5703125" style="58" customWidth="1"/>
    <col min="561" max="561" width="7.7109375" style="58" customWidth="1"/>
    <col min="562" max="562" width="1.140625" style="58" customWidth="1"/>
    <col min="563" max="563" width="7.7109375" style="58" customWidth="1"/>
    <col min="564" max="564" width="72.28515625" style="58" customWidth="1"/>
    <col min="565" max="565" width="1.140625" style="58" customWidth="1"/>
    <col min="566" max="566" width="42" style="58" customWidth="1"/>
    <col min="567" max="567" width="9.140625" style="58" customWidth="1"/>
    <col min="568" max="744" width="9.140625" style="58"/>
    <col min="745" max="745" width="1.140625" style="58" customWidth="1"/>
    <col min="746" max="746" width="29.42578125" style="58" bestFit="1" customWidth="1"/>
    <col min="747" max="747" width="82.42578125" style="58" customWidth="1"/>
    <col min="748" max="748" width="11" style="58" bestFit="1" customWidth="1"/>
    <col min="749" max="749" width="1.140625" style="58" customWidth="1"/>
    <col min="750" max="750" width="15.5703125" style="58" customWidth="1"/>
    <col min="751" max="751" width="7.7109375" style="58" customWidth="1"/>
    <col min="752" max="752" width="1.140625" style="58" customWidth="1"/>
    <col min="753" max="753" width="7.7109375" style="58" customWidth="1"/>
    <col min="754" max="754" width="72.28515625" style="58" customWidth="1"/>
    <col min="755" max="755" width="1.140625" style="58" customWidth="1"/>
    <col min="756" max="756" width="15.5703125" style="58" customWidth="1"/>
    <col min="757" max="757" width="7.7109375" style="58" customWidth="1"/>
    <col min="758" max="758" width="1.140625" style="58" customWidth="1"/>
    <col min="759" max="759" width="7.7109375" style="58" customWidth="1"/>
    <col min="760" max="760" width="72.28515625" style="58" customWidth="1"/>
    <col min="761" max="761" width="1.140625" style="58" customWidth="1"/>
    <col min="762" max="762" width="15.5703125" style="58" customWidth="1"/>
    <col min="763" max="763" width="7.7109375" style="58" customWidth="1"/>
    <col min="764" max="764" width="1.140625" style="58" customWidth="1"/>
    <col min="765" max="765" width="7.7109375" style="58" customWidth="1"/>
    <col min="766" max="766" width="72.28515625" style="58" customWidth="1"/>
    <col min="767" max="767" width="1.140625" style="58" customWidth="1"/>
    <col min="768" max="768" width="15.5703125" style="58" customWidth="1"/>
    <col min="769" max="769" width="7.7109375" style="58" customWidth="1"/>
    <col min="770" max="770" width="1.140625" style="58" customWidth="1"/>
    <col min="771" max="771" width="7.7109375" style="58" customWidth="1"/>
    <col min="772" max="772" width="72.28515625" style="58" customWidth="1"/>
    <col min="773" max="773" width="1.140625" style="58" customWidth="1"/>
    <col min="774" max="774" width="15.5703125" style="58" customWidth="1"/>
    <col min="775" max="775" width="7.7109375" style="58" customWidth="1"/>
    <col min="776" max="776" width="1.140625" style="58" customWidth="1"/>
    <col min="777" max="777" width="7.7109375" style="58" customWidth="1"/>
    <col min="778" max="778" width="72.28515625" style="58" customWidth="1"/>
    <col min="779" max="779" width="1.140625" style="58" customWidth="1"/>
    <col min="780" max="780" width="15.5703125" style="58" customWidth="1"/>
    <col min="781" max="781" width="7.7109375" style="58" customWidth="1"/>
    <col min="782" max="782" width="1.140625" style="58" customWidth="1"/>
    <col min="783" max="783" width="7.7109375" style="58" customWidth="1"/>
    <col min="784" max="784" width="72.28515625" style="58" customWidth="1"/>
    <col min="785" max="785" width="1.140625" style="58" customWidth="1"/>
    <col min="786" max="786" width="15.5703125" style="58" customWidth="1"/>
    <col min="787" max="787" width="7.7109375" style="58" customWidth="1"/>
    <col min="788" max="788" width="1.140625" style="58" customWidth="1"/>
    <col min="789" max="789" width="7.7109375" style="58" customWidth="1"/>
    <col min="790" max="790" width="72.28515625" style="58" customWidth="1"/>
    <col min="791" max="791" width="1.140625" style="58" customWidth="1"/>
    <col min="792" max="792" width="15.5703125" style="58" customWidth="1"/>
    <col min="793" max="793" width="7.7109375" style="58" customWidth="1"/>
    <col min="794" max="794" width="1.140625" style="58" customWidth="1"/>
    <col min="795" max="795" width="7.7109375" style="58" customWidth="1"/>
    <col min="796" max="796" width="72.28515625" style="58" customWidth="1"/>
    <col min="797" max="797" width="1.140625" style="58" customWidth="1"/>
    <col min="798" max="798" width="15.5703125" style="58" customWidth="1"/>
    <col min="799" max="799" width="7.7109375" style="58" customWidth="1"/>
    <col min="800" max="800" width="1.140625" style="58" customWidth="1"/>
    <col min="801" max="801" width="7.7109375" style="58" customWidth="1"/>
    <col min="802" max="802" width="72.28515625" style="58" customWidth="1"/>
    <col min="803" max="803" width="1.140625" style="58" customWidth="1"/>
    <col min="804" max="804" width="15.5703125" style="58" customWidth="1"/>
    <col min="805" max="805" width="7.7109375" style="58" customWidth="1"/>
    <col min="806" max="806" width="1.140625" style="58" customWidth="1"/>
    <col min="807" max="807" width="7.7109375" style="58" customWidth="1"/>
    <col min="808" max="808" width="72.28515625" style="58" customWidth="1"/>
    <col min="809" max="809" width="1.140625" style="58" customWidth="1"/>
    <col min="810" max="810" width="15.5703125" style="58" customWidth="1"/>
    <col min="811" max="811" width="7.7109375" style="58" customWidth="1"/>
    <col min="812" max="812" width="1.140625" style="58" customWidth="1"/>
    <col min="813" max="813" width="7.7109375" style="58" customWidth="1"/>
    <col min="814" max="814" width="72.28515625" style="58" customWidth="1"/>
    <col min="815" max="815" width="1.140625" style="58" customWidth="1"/>
    <col min="816" max="816" width="15.5703125" style="58" customWidth="1"/>
    <col min="817" max="817" width="7.7109375" style="58" customWidth="1"/>
    <col min="818" max="818" width="1.140625" style="58" customWidth="1"/>
    <col min="819" max="819" width="7.7109375" style="58" customWidth="1"/>
    <col min="820" max="820" width="72.28515625" style="58" customWidth="1"/>
    <col min="821" max="821" width="1.140625" style="58" customWidth="1"/>
    <col min="822" max="822" width="42" style="58" customWidth="1"/>
    <col min="823" max="823" width="9.140625" style="58" customWidth="1"/>
    <col min="824" max="1000" width="9.140625" style="58"/>
    <col min="1001" max="1001" width="1.140625" style="58" customWidth="1"/>
    <col min="1002" max="1002" width="29.42578125" style="58" bestFit="1" customWidth="1"/>
    <col min="1003" max="1003" width="82.42578125" style="58" customWidth="1"/>
    <col min="1004" max="1004" width="11" style="58" bestFit="1" customWidth="1"/>
    <col min="1005" max="1005" width="1.140625" style="58" customWidth="1"/>
    <col min="1006" max="1006" width="15.5703125" style="58" customWidth="1"/>
    <col min="1007" max="1007" width="7.7109375" style="58" customWidth="1"/>
    <col min="1008" max="1008" width="1.140625" style="58" customWidth="1"/>
    <col min="1009" max="1009" width="7.7109375" style="58" customWidth="1"/>
    <col min="1010" max="1010" width="72.28515625" style="58" customWidth="1"/>
    <col min="1011" max="1011" width="1.140625" style="58" customWidth="1"/>
    <col min="1012" max="1012" width="15.5703125" style="58" customWidth="1"/>
    <col min="1013" max="1013" width="7.7109375" style="58" customWidth="1"/>
    <col min="1014" max="1014" width="1.140625" style="58" customWidth="1"/>
    <col min="1015" max="1015" width="7.7109375" style="58" customWidth="1"/>
    <col min="1016" max="1016" width="72.28515625" style="58" customWidth="1"/>
    <col min="1017" max="1017" width="1.140625" style="58" customWidth="1"/>
    <col min="1018" max="1018" width="15.5703125" style="58" customWidth="1"/>
    <col min="1019" max="1019" width="7.7109375" style="58" customWidth="1"/>
    <col min="1020" max="1020" width="1.140625" style="58" customWidth="1"/>
    <col min="1021" max="1021" width="7.7109375" style="58" customWidth="1"/>
    <col min="1022" max="1022" width="72.28515625" style="58" customWidth="1"/>
    <col min="1023" max="1023" width="1.140625" style="58" customWidth="1"/>
    <col min="1024" max="1024" width="15.5703125" style="58" customWidth="1"/>
    <col min="1025" max="1025" width="7.7109375" style="58" customWidth="1"/>
    <col min="1026" max="1026" width="1.140625" style="58" customWidth="1"/>
    <col min="1027" max="1027" width="7.7109375" style="58" customWidth="1"/>
    <col min="1028" max="1028" width="72.28515625" style="58" customWidth="1"/>
    <col min="1029" max="1029" width="1.140625" style="58" customWidth="1"/>
    <col min="1030" max="1030" width="15.5703125" style="58" customWidth="1"/>
    <col min="1031" max="1031" width="7.7109375" style="58" customWidth="1"/>
    <col min="1032" max="1032" width="1.140625" style="58" customWidth="1"/>
    <col min="1033" max="1033" width="7.7109375" style="58" customWidth="1"/>
    <col min="1034" max="1034" width="72.28515625" style="58" customWidth="1"/>
    <col min="1035" max="1035" width="1.140625" style="58" customWidth="1"/>
    <col min="1036" max="1036" width="15.5703125" style="58" customWidth="1"/>
    <col min="1037" max="1037" width="7.7109375" style="58" customWidth="1"/>
    <col min="1038" max="1038" width="1.140625" style="58" customWidth="1"/>
    <col min="1039" max="1039" width="7.7109375" style="58" customWidth="1"/>
    <col min="1040" max="1040" width="72.28515625" style="58" customWidth="1"/>
    <col min="1041" max="1041" width="1.140625" style="58" customWidth="1"/>
    <col min="1042" max="1042" width="15.5703125" style="58" customWidth="1"/>
    <col min="1043" max="1043" width="7.7109375" style="58" customWidth="1"/>
    <col min="1044" max="1044" width="1.140625" style="58" customWidth="1"/>
    <col min="1045" max="1045" width="7.7109375" style="58" customWidth="1"/>
    <col min="1046" max="1046" width="72.28515625" style="58" customWidth="1"/>
    <col min="1047" max="1047" width="1.140625" style="58" customWidth="1"/>
    <col min="1048" max="1048" width="15.5703125" style="58" customWidth="1"/>
    <col min="1049" max="1049" width="7.7109375" style="58" customWidth="1"/>
    <col min="1050" max="1050" width="1.140625" style="58" customWidth="1"/>
    <col min="1051" max="1051" width="7.7109375" style="58" customWidth="1"/>
    <col min="1052" max="1052" width="72.28515625" style="58" customWidth="1"/>
    <col min="1053" max="1053" width="1.140625" style="58" customWidth="1"/>
    <col min="1054" max="1054" width="15.5703125" style="58" customWidth="1"/>
    <col min="1055" max="1055" width="7.7109375" style="58" customWidth="1"/>
    <col min="1056" max="1056" width="1.140625" style="58" customWidth="1"/>
    <col min="1057" max="1057" width="7.7109375" style="58" customWidth="1"/>
    <col min="1058" max="1058" width="72.28515625" style="58" customWidth="1"/>
    <col min="1059" max="1059" width="1.140625" style="58" customWidth="1"/>
    <col min="1060" max="1060" width="15.5703125" style="58" customWidth="1"/>
    <col min="1061" max="1061" width="7.7109375" style="58" customWidth="1"/>
    <col min="1062" max="1062" width="1.140625" style="58" customWidth="1"/>
    <col min="1063" max="1063" width="7.7109375" style="58" customWidth="1"/>
    <col min="1064" max="1064" width="72.28515625" style="58" customWidth="1"/>
    <col min="1065" max="1065" width="1.140625" style="58" customWidth="1"/>
    <col min="1066" max="1066" width="15.5703125" style="58" customWidth="1"/>
    <col min="1067" max="1067" width="7.7109375" style="58" customWidth="1"/>
    <col min="1068" max="1068" width="1.140625" style="58" customWidth="1"/>
    <col min="1069" max="1069" width="7.7109375" style="58" customWidth="1"/>
    <col min="1070" max="1070" width="72.28515625" style="58" customWidth="1"/>
    <col min="1071" max="1071" width="1.140625" style="58" customWidth="1"/>
    <col min="1072" max="1072" width="15.5703125" style="58" customWidth="1"/>
    <col min="1073" max="1073" width="7.7109375" style="58" customWidth="1"/>
    <col min="1074" max="1074" width="1.140625" style="58" customWidth="1"/>
    <col min="1075" max="1075" width="7.7109375" style="58" customWidth="1"/>
    <col min="1076" max="1076" width="72.28515625" style="58" customWidth="1"/>
    <col min="1077" max="1077" width="1.140625" style="58" customWidth="1"/>
    <col min="1078" max="1078" width="42" style="58" customWidth="1"/>
    <col min="1079" max="1079" width="9.140625" style="58" customWidth="1"/>
    <col min="1080" max="1256" width="9.140625" style="58"/>
    <col min="1257" max="1257" width="1.140625" style="58" customWidth="1"/>
    <col min="1258" max="1258" width="29.42578125" style="58" bestFit="1" customWidth="1"/>
    <col min="1259" max="1259" width="82.42578125" style="58" customWidth="1"/>
    <col min="1260" max="1260" width="11" style="58" bestFit="1" customWidth="1"/>
    <col min="1261" max="1261" width="1.140625" style="58" customWidth="1"/>
    <col min="1262" max="1262" width="15.5703125" style="58" customWidth="1"/>
    <col min="1263" max="1263" width="7.7109375" style="58" customWidth="1"/>
    <col min="1264" max="1264" width="1.140625" style="58" customWidth="1"/>
    <col min="1265" max="1265" width="7.7109375" style="58" customWidth="1"/>
    <col min="1266" max="1266" width="72.28515625" style="58" customWidth="1"/>
    <col min="1267" max="1267" width="1.140625" style="58" customWidth="1"/>
    <col min="1268" max="1268" width="15.5703125" style="58" customWidth="1"/>
    <col min="1269" max="1269" width="7.7109375" style="58" customWidth="1"/>
    <col min="1270" max="1270" width="1.140625" style="58" customWidth="1"/>
    <col min="1271" max="1271" width="7.7109375" style="58" customWidth="1"/>
    <col min="1272" max="1272" width="72.28515625" style="58" customWidth="1"/>
    <col min="1273" max="1273" width="1.140625" style="58" customWidth="1"/>
    <col min="1274" max="1274" width="15.5703125" style="58" customWidth="1"/>
    <col min="1275" max="1275" width="7.7109375" style="58" customWidth="1"/>
    <col min="1276" max="1276" width="1.140625" style="58" customWidth="1"/>
    <col min="1277" max="1277" width="7.7109375" style="58" customWidth="1"/>
    <col min="1278" max="1278" width="72.28515625" style="58" customWidth="1"/>
    <col min="1279" max="1279" width="1.140625" style="58" customWidth="1"/>
    <col min="1280" max="1280" width="15.5703125" style="58" customWidth="1"/>
    <col min="1281" max="1281" width="7.7109375" style="58" customWidth="1"/>
    <col min="1282" max="1282" width="1.140625" style="58" customWidth="1"/>
    <col min="1283" max="1283" width="7.7109375" style="58" customWidth="1"/>
    <col min="1284" max="1284" width="72.28515625" style="58" customWidth="1"/>
    <col min="1285" max="1285" width="1.140625" style="58" customWidth="1"/>
    <col min="1286" max="1286" width="15.5703125" style="58" customWidth="1"/>
    <col min="1287" max="1287" width="7.7109375" style="58" customWidth="1"/>
    <col min="1288" max="1288" width="1.140625" style="58" customWidth="1"/>
    <col min="1289" max="1289" width="7.7109375" style="58" customWidth="1"/>
    <col min="1290" max="1290" width="72.28515625" style="58" customWidth="1"/>
    <col min="1291" max="1291" width="1.140625" style="58" customWidth="1"/>
    <col min="1292" max="1292" width="15.5703125" style="58" customWidth="1"/>
    <col min="1293" max="1293" width="7.7109375" style="58" customWidth="1"/>
    <col min="1294" max="1294" width="1.140625" style="58" customWidth="1"/>
    <col min="1295" max="1295" width="7.7109375" style="58" customWidth="1"/>
    <col min="1296" max="1296" width="72.28515625" style="58" customWidth="1"/>
    <col min="1297" max="1297" width="1.140625" style="58" customWidth="1"/>
    <col min="1298" max="1298" width="15.5703125" style="58" customWidth="1"/>
    <col min="1299" max="1299" width="7.7109375" style="58" customWidth="1"/>
    <col min="1300" max="1300" width="1.140625" style="58" customWidth="1"/>
    <col min="1301" max="1301" width="7.7109375" style="58" customWidth="1"/>
    <col min="1302" max="1302" width="72.28515625" style="58" customWidth="1"/>
    <col min="1303" max="1303" width="1.140625" style="58" customWidth="1"/>
    <col min="1304" max="1304" width="15.5703125" style="58" customWidth="1"/>
    <col min="1305" max="1305" width="7.7109375" style="58" customWidth="1"/>
    <col min="1306" max="1306" width="1.140625" style="58" customWidth="1"/>
    <col min="1307" max="1307" width="7.7109375" style="58" customWidth="1"/>
    <col min="1308" max="1308" width="72.28515625" style="58" customWidth="1"/>
    <col min="1309" max="1309" width="1.140625" style="58" customWidth="1"/>
    <col min="1310" max="1310" width="15.5703125" style="58" customWidth="1"/>
    <col min="1311" max="1311" width="7.7109375" style="58" customWidth="1"/>
    <col min="1312" max="1312" width="1.140625" style="58" customWidth="1"/>
    <col min="1313" max="1313" width="7.7109375" style="58" customWidth="1"/>
    <col min="1314" max="1314" width="72.28515625" style="58" customWidth="1"/>
    <col min="1315" max="1315" width="1.140625" style="58" customWidth="1"/>
    <col min="1316" max="1316" width="15.5703125" style="58" customWidth="1"/>
    <col min="1317" max="1317" width="7.7109375" style="58" customWidth="1"/>
    <col min="1318" max="1318" width="1.140625" style="58" customWidth="1"/>
    <col min="1319" max="1319" width="7.7109375" style="58" customWidth="1"/>
    <col min="1320" max="1320" width="72.28515625" style="58" customWidth="1"/>
    <col min="1321" max="1321" width="1.140625" style="58" customWidth="1"/>
    <col min="1322" max="1322" width="15.5703125" style="58" customWidth="1"/>
    <col min="1323" max="1323" width="7.7109375" style="58" customWidth="1"/>
    <col min="1324" max="1324" width="1.140625" style="58" customWidth="1"/>
    <col min="1325" max="1325" width="7.7109375" style="58" customWidth="1"/>
    <col min="1326" max="1326" width="72.28515625" style="58" customWidth="1"/>
    <col min="1327" max="1327" width="1.140625" style="58" customWidth="1"/>
    <col min="1328" max="1328" width="15.5703125" style="58" customWidth="1"/>
    <col min="1329" max="1329" width="7.7109375" style="58" customWidth="1"/>
    <col min="1330" max="1330" width="1.140625" style="58" customWidth="1"/>
    <col min="1331" max="1331" width="7.7109375" style="58" customWidth="1"/>
    <col min="1332" max="1332" width="72.28515625" style="58" customWidth="1"/>
    <col min="1333" max="1333" width="1.140625" style="58" customWidth="1"/>
    <col min="1334" max="1334" width="42" style="58" customWidth="1"/>
    <col min="1335" max="1335" width="9.140625" style="58" customWidth="1"/>
    <col min="1336" max="1512" width="9.140625" style="58"/>
    <col min="1513" max="1513" width="1.140625" style="58" customWidth="1"/>
    <col min="1514" max="1514" width="29.42578125" style="58" bestFit="1" customWidth="1"/>
    <col min="1515" max="1515" width="82.42578125" style="58" customWidth="1"/>
    <col min="1516" max="1516" width="11" style="58" bestFit="1" customWidth="1"/>
    <col min="1517" max="1517" width="1.140625" style="58" customWidth="1"/>
    <col min="1518" max="1518" width="15.5703125" style="58" customWidth="1"/>
    <col min="1519" max="1519" width="7.7109375" style="58" customWidth="1"/>
    <col min="1520" max="1520" width="1.140625" style="58" customWidth="1"/>
    <col min="1521" max="1521" width="7.7109375" style="58" customWidth="1"/>
    <col min="1522" max="1522" width="72.28515625" style="58" customWidth="1"/>
    <col min="1523" max="1523" width="1.140625" style="58" customWidth="1"/>
    <col min="1524" max="1524" width="15.5703125" style="58" customWidth="1"/>
    <col min="1525" max="1525" width="7.7109375" style="58" customWidth="1"/>
    <col min="1526" max="1526" width="1.140625" style="58" customWidth="1"/>
    <col min="1527" max="1527" width="7.7109375" style="58" customWidth="1"/>
    <col min="1528" max="1528" width="72.28515625" style="58" customWidth="1"/>
    <col min="1529" max="1529" width="1.140625" style="58" customWidth="1"/>
    <col min="1530" max="1530" width="15.5703125" style="58" customWidth="1"/>
    <col min="1531" max="1531" width="7.7109375" style="58" customWidth="1"/>
    <col min="1532" max="1532" width="1.140625" style="58" customWidth="1"/>
    <col min="1533" max="1533" width="7.7109375" style="58" customWidth="1"/>
    <col min="1534" max="1534" width="72.28515625" style="58" customWidth="1"/>
    <col min="1535" max="1535" width="1.140625" style="58" customWidth="1"/>
    <col min="1536" max="1536" width="15.5703125" style="58" customWidth="1"/>
    <col min="1537" max="1537" width="7.7109375" style="58" customWidth="1"/>
    <col min="1538" max="1538" width="1.140625" style="58" customWidth="1"/>
    <col min="1539" max="1539" width="7.7109375" style="58" customWidth="1"/>
    <col min="1540" max="1540" width="72.28515625" style="58" customWidth="1"/>
    <col min="1541" max="1541" width="1.140625" style="58" customWidth="1"/>
    <col min="1542" max="1542" width="15.5703125" style="58" customWidth="1"/>
    <col min="1543" max="1543" width="7.7109375" style="58" customWidth="1"/>
    <col min="1544" max="1544" width="1.140625" style="58" customWidth="1"/>
    <col min="1545" max="1545" width="7.7109375" style="58" customWidth="1"/>
    <col min="1546" max="1546" width="72.28515625" style="58" customWidth="1"/>
    <col min="1547" max="1547" width="1.140625" style="58" customWidth="1"/>
    <col min="1548" max="1548" width="15.5703125" style="58" customWidth="1"/>
    <col min="1549" max="1549" width="7.7109375" style="58" customWidth="1"/>
    <col min="1550" max="1550" width="1.140625" style="58" customWidth="1"/>
    <col min="1551" max="1551" width="7.7109375" style="58" customWidth="1"/>
    <col min="1552" max="1552" width="72.28515625" style="58" customWidth="1"/>
    <col min="1553" max="1553" width="1.140625" style="58" customWidth="1"/>
    <col min="1554" max="1554" width="15.5703125" style="58" customWidth="1"/>
    <col min="1555" max="1555" width="7.7109375" style="58" customWidth="1"/>
    <col min="1556" max="1556" width="1.140625" style="58" customWidth="1"/>
    <col min="1557" max="1557" width="7.7109375" style="58" customWidth="1"/>
    <col min="1558" max="1558" width="72.28515625" style="58" customWidth="1"/>
    <col min="1559" max="1559" width="1.140625" style="58" customWidth="1"/>
    <col min="1560" max="1560" width="15.5703125" style="58" customWidth="1"/>
    <col min="1561" max="1561" width="7.7109375" style="58" customWidth="1"/>
    <col min="1562" max="1562" width="1.140625" style="58" customWidth="1"/>
    <col min="1563" max="1563" width="7.7109375" style="58" customWidth="1"/>
    <col min="1564" max="1564" width="72.28515625" style="58" customWidth="1"/>
    <col min="1565" max="1565" width="1.140625" style="58" customWidth="1"/>
    <col min="1566" max="1566" width="15.5703125" style="58" customWidth="1"/>
    <col min="1567" max="1567" width="7.7109375" style="58" customWidth="1"/>
    <col min="1568" max="1568" width="1.140625" style="58" customWidth="1"/>
    <col min="1569" max="1569" width="7.7109375" style="58" customWidth="1"/>
    <col min="1570" max="1570" width="72.28515625" style="58" customWidth="1"/>
    <col min="1571" max="1571" width="1.140625" style="58" customWidth="1"/>
    <col min="1572" max="1572" width="15.5703125" style="58" customWidth="1"/>
    <col min="1573" max="1573" width="7.7109375" style="58" customWidth="1"/>
    <col min="1574" max="1574" width="1.140625" style="58" customWidth="1"/>
    <col min="1575" max="1575" width="7.7109375" style="58" customWidth="1"/>
    <col min="1576" max="1576" width="72.28515625" style="58" customWidth="1"/>
    <col min="1577" max="1577" width="1.140625" style="58" customWidth="1"/>
    <col min="1578" max="1578" width="15.5703125" style="58" customWidth="1"/>
    <col min="1579" max="1579" width="7.7109375" style="58" customWidth="1"/>
    <col min="1580" max="1580" width="1.140625" style="58" customWidth="1"/>
    <col min="1581" max="1581" width="7.7109375" style="58" customWidth="1"/>
    <col min="1582" max="1582" width="72.28515625" style="58" customWidth="1"/>
    <col min="1583" max="1583" width="1.140625" style="58" customWidth="1"/>
    <col min="1584" max="1584" width="15.5703125" style="58" customWidth="1"/>
    <col min="1585" max="1585" width="7.7109375" style="58" customWidth="1"/>
    <col min="1586" max="1586" width="1.140625" style="58" customWidth="1"/>
    <col min="1587" max="1587" width="7.7109375" style="58" customWidth="1"/>
    <col min="1588" max="1588" width="72.28515625" style="58" customWidth="1"/>
    <col min="1589" max="1589" width="1.140625" style="58" customWidth="1"/>
    <col min="1590" max="1590" width="42" style="58" customWidth="1"/>
    <col min="1591" max="1591" width="9.140625" style="58" customWidth="1"/>
    <col min="1592" max="1768" width="9.140625" style="58"/>
    <col min="1769" max="1769" width="1.140625" style="58" customWidth="1"/>
    <col min="1770" max="1770" width="29.42578125" style="58" bestFit="1" customWidth="1"/>
    <col min="1771" max="1771" width="82.42578125" style="58" customWidth="1"/>
    <col min="1772" max="1772" width="11" style="58" bestFit="1" customWidth="1"/>
    <col min="1773" max="1773" width="1.140625" style="58" customWidth="1"/>
    <col min="1774" max="1774" width="15.5703125" style="58" customWidth="1"/>
    <col min="1775" max="1775" width="7.7109375" style="58" customWidth="1"/>
    <col min="1776" max="1776" width="1.140625" style="58" customWidth="1"/>
    <col min="1777" max="1777" width="7.7109375" style="58" customWidth="1"/>
    <col min="1778" max="1778" width="72.28515625" style="58" customWidth="1"/>
    <col min="1779" max="1779" width="1.140625" style="58" customWidth="1"/>
    <col min="1780" max="1780" width="15.5703125" style="58" customWidth="1"/>
    <col min="1781" max="1781" width="7.7109375" style="58" customWidth="1"/>
    <col min="1782" max="1782" width="1.140625" style="58" customWidth="1"/>
    <col min="1783" max="1783" width="7.7109375" style="58" customWidth="1"/>
    <col min="1784" max="1784" width="72.28515625" style="58" customWidth="1"/>
    <col min="1785" max="1785" width="1.140625" style="58" customWidth="1"/>
    <col min="1786" max="1786" width="15.5703125" style="58" customWidth="1"/>
    <col min="1787" max="1787" width="7.7109375" style="58" customWidth="1"/>
    <col min="1788" max="1788" width="1.140625" style="58" customWidth="1"/>
    <col min="1789" max="1789" width="7.7109375" style="58" customWidth="1"/>
    <col min="1790" max="1790" width="72.28515625" style="58" customWidth="1"/>
    <col min="1791" max="1791" width="1.140625" style="58" customWidth="1"/>
    <col min="1792" max="1792" width="15.5703125" style="58" customWidth="1"/>
    <col min="1793" max="1793" width="7.7109375" style="58" customWidth="1"/>
    <col min="1794" max="1794" width="1.140625" style="58" customWidth="1"/>
    <col min="1795" max="1795" width="7.7109375" style="58" customWidth="1"/>
    <col min="1796" max="1796" width="72.28515625" style="58" customWidth="1"/>
    <col min="1797" max="1797" width="1.140625" style="58" customWidth="1"/>
    <col min="1798" max="1798" width="15.5703125" style="58" customWidth="1"/>
    <col min="1799" max="1799" width="7.7109375" style="58" customWidth="1"/>
    <col min="1800" max="1800" width="1.140625" style="58" customWidth="1"/>
    <col min="1801" max="1801" width="7.7109375" style="58" customWidth="1"/>
    <col min="1802" max="1802" width="72.28515625" style="58" customWidth="1"/>
    <col min="1803" max="1803" width="1.140625" style="58" customWidth="1"/>
    <col min="1804" max="1804" width="15.5703125" style="58" customWidth="1"/>
    <col min="1805" max="1805" width="7.7109375" style="58" customWidth="1"/>
    <col min="1806" max="1806" width="1.140625" style="58" customWidth="1"/>
    <col min="1807" max="1807" width="7.7109375" style="58" customWidth="1"/>
    <col min="1808" max="1808" width="72.28515625" style="58" customWidth="1"/>
    <col min="1809" max="1809" width="1.140625" style="58" customWidth="1"/>
    <col min="1810" max="1810" width="15.5703125" style="58" customWidth="1"/>
    <col min="1811" max="1811" width="7.7109375" style="58" customWidth="1"/>
    <col min="1812" max="1812" width="1.140625" style="58" customWidth="1"/>
    <col min="1813" max="1813" width="7.7109375" style="58" customWidth="1"/>
    <col min="1814" max="1814" width="72.28515625" style="58" customWidth="1"/>
    <col min="1815" max="1815" width="1.140625" style="58" customWidth="1"/>
    <col min="1816" max="1816" width="15.5703125" style="58" customWidth="1"/>
    <col min="1817" max="1817" width="7.7109375" style="58" customWidth="1"/>
    <col min="1818" max="1818" width="1.140625" style="58" customWidth="1"/>
    <col min="1819" max="1819" width="7.7109375" style="58" customWidth="1"/>
    <col min="1820" max="1820" width="72.28515625" style="58" customWidth="1"/>
    <col min="1821" max="1821" width="1.140625" style="58" customWidth="1"/>
    <col min="1822" max="1822" width="15.5703125" style="58" customWidth="1"/>
    <col min="1823" max="1823" width="7.7109375" style="58" customWidth="1"/>
    <col min="1824" max="1824" width="1.140625" style="58" customWidth="1"/>
    <col min="1825" max="1825" width="7.7109375" style="58" customWidth="1"/>
    <col min="1826" max="1826" width="72.28515625" style="58" customWidth="1"/>
    <col min="1827" max="1827" width="1.140625" style="58" customWidth="1"/>
    <col min="1828" max="1828" width="15.5703125" style="58" customWidth="1"/>
    <col min="1829" max="1829" width="7.7109375" style="58" customWidth="1"/>
    <col min="1830" max="1830" width="1.140625" style="58" customWidth="1"/>
    <col min="1831" max="1831" width="7.7109375" style="58" customWidth="1"/>
    <col min="1832" max="1832" width="72.28515625" style="58" customWidth="1"/>
    <col min="1833" max="1833" width="1.140625" style="58" customWidth="1"/>
    <col min="1834" max="1834" width="15.5703125" style="58" customWidth="1"/>
    <col min="1835" max="1835" width="7.7109375" style="58" customWidth="1"/>
    <col min="1836" max="1836" width="1.140625" style="58" customWidth="1"/>
    <col min="1837" max="1837" width="7.7109375" style="58" customWidth="1"/>
    <col min="1838" max="1838" width="72.28515625" style="58" customWidth="1"/>
    <col min="1839" max="1839" width="1.140625" style="58" customWidth="1"/>
    <col min="1840" max="1840" width="15.5703125" style="58" customWidth="1"/>
    <col min="1841" max="1841" width="7.7109375" style="58" customWidth="1"/>
    <col min="1842" max="1842" width="1.140625" style="58" customWidth="1"/>
    <col min="1843" max="1843" width="7.7109375" style="58" customWidth="1"/>
    <col min="1844" max="1844" width="72.28515625" style="58" customWidth="1"/>
    <col min="1845" max="1845" width="1.140625" style="58" customWidth="1"/>
    <col min="1846" max="1846" width="42" style="58" customWidth="1"/>
    <col min="1847" max="1847" width="9.140625" style="58" customWidth="1"/>
    <col min="1848" max="2024" width="9.140625" style="58"/>
    <col min="2025" max="2025" width="1.140625" style="58" customWidth="1"/>
    <col min="2026" max="2026" width="29.42578125" style="58" bestFit="1" customWidth="1"/>
    <col min="2027" max="2027" width="82.42578125" style="58" customWidth="1"/>
    <col min="2028" max="2028" width="11" style="58" bestFit="1" customWidth="1"/>
    <col min="2029" max="2029" width="1.140625" style="58" customWidth="1"/>
    <col min="2030" max="2030" width="15.5703125" style="58" customWidth="1"/>
    <col min="2031" max="2031" width="7.7109375" style="58" customWidth="1"/>
    <col min="2032" max="2032" width="1.140625" style="58" customWidth="1"/>
    <col min="2033" max="2033" width="7.7109375" style="58" customWidth="1"/>
    <col min="2034" max="2034" width="72.28515625" style="58" customWidth="1"/>
    <col min="2035" max="2035" width="1.140625" style="58" customWidth="1"/>
    <col min="2036" max="2036" width="15.5703125" style="58" customWidth="1"/>
    <col min="2037" max="2037" width="7.7109375" style="58" customWidth="1"/>
    <col min="2038" max="2038" width="1.140625" style="58" customWidth="1"/>
    <col min="2039" max="2039" width="7.7109375" style="58" customWidth="1"/>
    <col min="2040" max="2040" width="72.28515625" style="58" customWidth="1"/>
    <col min="2041" max="2041" width="1.140625" style="58" customWidth="1"/>
    <col min="2042" max="2042" width="15.5703125" style="58" customWidth="1"/>
    <col min="2043" max="2043" width="7.7109375" style="58" customWidth="1"/>
    <col min="2044" max="2044" width="1.140625" style="58" customWidth="1"/>
    <col min="2045" max="2045" width="7.7109375" style="58" customWidth="1"/>
    <col min="2046" max="2046" width="72.28515625" style="58" customWidth="1"/>
    <col min="2047" max="2047" width="1.140625" style="58" customWidth="1"/>
    <col min="2048" max="2048" width="15.5703125" style="58" customWidth="1"/>
    <col min="2049" max="2049" width="7.7109375" style="58" customWidth="1"/>
    <col min="2050" max="2050" width="1.140625" style="58" customWidth="1"/>
    <col min="2051" max="2051" width="7.7109375" style="58" customWidth="1"/>
    <col min="2052" max="2052" width="72.28515625" style="58" customWidth="1"/>
    <col min="2053" max="2053" width="1.140625" style="58" customWidth="1"/>
    <col min="2054" max="2054" width="15.5703125" style="58" customWidth="1"/>
    <col min="2055" max="2055" width="7.7109375" style="58" customWidth="1"/>
    <col min="2056" max="2056" width="1.140625" style="58" customWidth="1"/>
    <col min="2057" max="2057" width="7.7109375" style="58" customWidth="1"/>
    <col min="2058" max="2058" width="72.28515625" style="58" customWidth="1"/>
    <col min="2059" max="2059" width="1.140625" style="58" customWidth="1"/>
    <col min="2060" max="2060" width="15.5703125" style="58" customWidth="1"/>
    <col min="2061" max="2061" width="7.7109375" style="58" customWidth="1"/>
    <col min="2062" max="2062" width="1.140625" style="58" customWidth="1"/>
    <col min="2063" max="2063" width="7.7109375" style="58" customWidth="1"/>
    <col min="2064" max="2064" width="72.28515625" style="58" customWidth="1"/>
    <col min="2065" max="2065" width="1.140625" style="58" customWidth="1"/>
    <col min="2066" max="2066" width="15.5703125" style="58" customWidth="1"/>
    <col min="2067" max="2067" width="7.7109375" style="58" customWidth="1"/>
    <col min="2068" max="2068" width="1.140625" style="58" customWidth="1"/>
    <col min="2069" max="2069" width="7.7109375" style="58" customWidth="1"/>
    <col min="2070" max="2070" width="72.28515625" style="58" customWidth="1"/>
    <col min="2071" max="2071" width="1.140625" style="58" customWidth="1"/>
    <col min="2072" max="2072" width="15.5703125" style="58" customWidth="1"/>
    <col min="2073" max="2073" width="7.7109375" style="58" customWidth="1"/>
    <col min="2074" max="2074" width="1.140625" style="58" customWidth="1"/>
    <col min="2075" max="2075" width="7.7109375" style="58" customWidth="1"/>
    <col min="2076" max="2076" width="72.28515625" style="58" customWidth="1"/>
    <col min="2077" max="2077" width="1.140625" style="58" customWidth="1"/>
    <col min="2078" max="2078" width="15.5703125" style="58" customWidth="1"/>
    <col min="2079" max="2079" width="7.7109375" style="58" customWidth="1"/>
    <col min="2080" max="2080" width="1.140625" style="58" customWidth="1"/>
    <col min="2081" max="2081" width="7.7109375" style="58" customWidth="1"/>
    <col min="2082" max="2082" width="72.28515625" style="58" customWidth="1"/>
    <col min="2083" max="2083" width="1.140625" style="58" customWidth="1"/>
    <col min="2084" max="2084" width="15.5703125" style="58" customWidth="1"/>
    <col min="2085" max="2085" width="7.7109375" style="58" customWidth="1"/>
    <col min="2086" max="2086" width="1.140625" style="58" customWidth="1"/>
    <col min="2087" max="2087" width="7.7109375" style="58" customWidth="1"/>
    <col min="2088" max="2088" width="72.28515625" style="58" customWidth="1"/>
    <col min="2089" max="2089" width="1.140625" style="58" customWidth="1"/>
    <col min="2090" max="2090" width="15.5703125" style="58" customWidth="1"/>
    <col min="2091" max="2091" width="7.7109375" style="58" customWidth="1"/>
    <col min="2092" max="2092" width="1.140625" style="58" customWidth="1"/>
    <col min="2093" max="2093" width="7.7109375" style="58" customWidth="1"/>
    <col min="2094" max="2094" width="72.28515625" style="58" customWidth="1"/>
    <col min="2095" max="2095" width="1.140625" style="58" customWidth="1"/>
    <col min="2096" max="2096" width="15.5703125" style="58" customWidth="1"/>
    <col min="2097" max="2097" width="7.7109375" style="58" customWidth="1"/>
    <col min="2098" max="2098" width="1.140625" style="58" customWidth="1"/>
    <col min="2099" max="2099" width="7.7109375" style="58" customWidth="1"/>
    <col min="2100" max="2100" width="72.28515625" style="58" customWidth="1"/>
    <col min="2101" max="2101" width="1.140625" style="58" customWidth="1"/>
    <col min="2102" max="2102" width="42" style="58" customWidth="1"/>
    <col min="2103" max="2103" width="9.140625" style="58" customWidth="1"/>
    <col min="2104" max="2280" width="9.140625" style="58"/>
    <col min="2281" max="2281" width="1.140625" style="58" customWidth="1"/>
    <col min="2282" max="2282" width="29.42578125" style="58" bestFit="1" customWidth="1"/>
    <col min="2283" max="2283" width="82.42578125" style="58" customWidth="1"/>
    <col min="2284" max="2284" width="11" style="58" bestFit="1" customWidth="1"/>
    <col min="2285" max="2285" width="1.140625" style="58" customWidth="1"/>
    <col min="2286" max="2286" width="15.5703125" style="58" customWidth="1"/>
    <col min="2287" max="2287" width="7.7109375" style="58" customWidth="1"/>
    <col min="2288" max="2288" width="1.140625" style="58" customWidth="1"/>
    <col min="2289" max="2289" width="7.7109375" style="58" customWidth="1"/>
    <col min="2290" max="2290" width="72.28515625" style="58" customWidth="1"/>
    <col min="2291" max="2291" width="1.140625" style="58" customWidth="1"/>
    <col min="2292" max="2292" width="15.5703125" style="58" customWidth="1"/>
    <col min="2293" max="2293" width="7.7109375" style="58" customWidth="1"/>
    <col min="2294" max="2294" width="1.140625" style="58" customWidth="1"/>
    <col min="2295" max="2295" width="7.7109375" style="58" customWidth="1"/>
    <col min="2296" max="2296" width="72.28515625" style="58" customWidth="1"/>
    <col min="2297" max="2297" width="1.140625" style="58" customWidth="1"/>
    <col min="2298" max="2298" width="15.5703125" style="58" customWidth="1"/>
    <col min="2299" max="2299" width="7.7109375" style="58" customWidth="1"/>
    <col min="2300" max="2300" width="1.140625" style="58" customWidth="1"/>
    <col min="2301" max="2301" width="7.7109375" style="58" customWidth="1"/>
    <col min="2302" max="2302" width="72.28515625" style="58" customWidth="1"/>
    <col min="2303" max="2303" width="1.140625" style="58" customWidth="1"/>
    <col min="2304" max="2304" width="15.5703125" style="58" customWidth="1"/>
    <col min="2305" max="2305" width="7.7109375" style="58" customWidth="1"/>
    <col min="2306" max="2306" width="1.140625" style="58" customWidth="1"/>
    <col min="2307" max="2307" width="7.7109375" style="58" customWidth="1"/>
    <col min="2308" max="2308" width="72.28515625" style="58" customWidth="1"/>
    <col min="2309" max="2309" width="1.140625" style="58" customWidth="1"/>
    <col min="2310" max="2310" width="15.5703125" style="58" customWidth="1"/>
    <col min="2311" max="2311" width="7.7109375" style="58" customWidth="1"/>
    <col min="2312" max="2312" width="1.140625" style="58" customWidth="1"/>
    <col min="2313" max="2313" width="7.7109375" style="58" customWidth="1"/>
    <col min="2314" max="2314" width="72.28515625" style="58" customWidth="1"/>
    <col min="2315" max="2315" width="1.140625" style="58" customWidth="1"/>
    <col min="2316" max="2316" width="15.5703125" style="58" customWidth="1"/>
    <col min="2317" max="2317" width="7.7109375" style="58" customWidth="1"/>
    <col min="2318" max="2318" width="1.140625" style="58" customWidth="1"/>
    <col min="2319" max="2319" width="7.7109375" style="58" customWidth="1"/>
    <col min="2320" max="2320" width="72.28515625" style="58" customWidth="1"/>
    <col min="2321" max="2321" width="1.140625" style="58" customWidth="1"/>
    <col min="2322" max="2322" width="15.5703125" style="58" customWidth="1"/>
    <col min="2323" max="2323" width="7.7109375" style="58" customWidth="1"/>
    <col min="2324" max="2324" width="1.140625" style="58" customWidth="1"/>
    <col min="2325" max="2325" width="7.7109375" style="58" customWidth="1"/>
    <col min="2326" max="2326" width="72.28515625" style="58" customWidth="1"/>
    <col min="2327" max="2327" width="1.140625" style="58" customWidth="1"/>
    <col min="2328" max="2328" width="15.5703125" style="58" customWidth="1"/>
    <col min="2329" max="2329" width="7.7109375" style="58" customWidth="1"/>
    <col min="2330" max="2330" width="1.140625" style="58" customWidth="1"/>
    <col min="2331" max="2331" width="7.7109375" style="58" customWidth="1"/>
    <col min="2332" max="2332" width="72.28515625" style="58" customWidth="1"/>
    <col min="2333" max="2333" width="1.140625" style="58" customWidth="1"/>
    <col min="2334" max="2334" width="15.5703125" style="58" customWidth="1"/>
    <col min="2335" max="2335" width="7.7109375" style="58" customWidth="1"/>
    <col min="2336" max="2336" width="1.140625" style="58" customWidth="1"/>
    <col min="2337" max="2337" width="7.7109375" style="58" customWidth="1"/>
    <col min="2338" max="2338" width="72.28515625" style="58" customWidth="1"/>
    <col min="2339" max="2339" width="1.140625" style="58" customWidth="1"/>
    <col min="2340" max="2340" width="15.5703125" style="58" customWidth="1"/>
    <col min="2341" max="2341" width="7.7109375" style="58" customWidth="1"/>
    <col min="2342" max="2342" width="1.140625" style="58" customWidth="1"/>
    <col min="2343" max="2343" width="7.7109375" style="58" customWidth="1"/>
    <col min="2344" max="2344" width="72.28515625" style="58" customWidth="1"/>
    <col min="2345" max="2345" width="1.140625" style="58" customWidth="1"/>
    <col min="2346" max="2346" width="15.5703125" style="58" customWidth="1"/>
    <col min="2347" max="2347" width="7.7109375" style="58" customWidth="1"/>
    <col min="2348" max="2348" width="1.140625" style="58" customWidth="1"/>
    <col min="2349" max="2349" width="7.7109375" style="58" customWidth="1"/>
    <col min="2350" max="2350" width="72.28515625" style="58" customWidth="1"/>
    <col min="2351" max="2351" width="1.140625" style="58" customWidth="1"/>
    <col min="2352" max="2352" width="15.5703125" style="58" customWidth="1"/>
    <col min="2353" max="2353" width="7.7109375" style="58" customWidth="1"/>
    <col min="2354" max="2354" width="1.140625" style="58" customWidth="1"/>
    <col min="2355" max="2355" width="7.7109375" style="58" customWidth="1"/>
    <col min="2356" max="2356" width="72.28515625" style="58" customWidth="1"/>
    <col min="2357" max="2357" width="1.140625" style="58" customWidth="1"/>
    <col min="2358" max="2358" width="42" style="58" customWidth="1"/>
    <col min="2359" max="2359" width="9.140625" style="58" customWidth="1"/>
    <col min="2360" max="2536" width="9.140625" style="58"/>
    <col min="2537" max="2537" width="1.140625" style="58" customWidth="1"/>
    <col min="2538" max="2538" width="29.42578125" style="58" bestFit="1" customWidth="1"/>
    <col min="2539" max="2539" width="82.42578125" style="58" customWidth="1"/>
    <col min="2540" max="2540" width="11" style="58" bestFit="1" customWidth="1"/>
    <col min="2541" max="2541" width="1.140625" style="58" customWidth="1"/>
    <col min="2542" max="2542" width="15.5703125" style="58" customWidth="1"/>
    <col min="2543" max="2543" width="7.7109375" style="58" customWidth="1"/>
    <col min="2544" max="2544" width="1.140625" style="58" customWidth="1"/>
    <col min="2545" max="2545" width="7.7109375" style="58" customWidth="1"/>
    <col min="2546" max="2546" width="72.28515625" style="58" customWidth="1"/>
    <col min="2547" max="2547" width="1.140625" style="58" customWidth="1"/>
    <col min="2548" max="2548" width="15.5703125" style="58" customWidth="1"/>
    <col min="2549" max="2549" width="7.7109375" style="58" customWidth="1"/>
    <col min="2550" max="2550" width="1.140625" style="58" customWidth="1"/>
    <col min="2551" max="2551" width="7.7109375" style="58" customWidth="1"/>
    <col min="2552" max="2552" width="72.28515625" style="58" customWidth="1"/>
    <col min="2553" max="2553" width="1.140625" style="58" customWidth="1"/>
    <col min="2554" max="2554" width="15.5703125" style="58" customWidth="1"/>
    <col min="2555" max="2555" width="7.7109375" style="58" customWidth="1"/>
    <col min="2556" max="2556" width="1.140625" style="58" customWidth="1"/>
    <col min="2557" max="2557" width="7.7109375" style="58" customWidth="1"/>
    <col min="2558" max="2558" width="72.28515625" style="58" customWidth="1"/>
    <col min="2559" max="2559" width="1.140625" style="58" customWidth="1"/>
    <col min="2560" max="2560" width="15.5703125" style="58" customWidth="1"/>
    <col min="2561" max="2561" width="7.7109375" style="58" customWidth="1"/>
    <col min="2562" max="2562" width="1.140625" style="58" customWidth="1"/>
    <col min="2563" max="2563" width="7.7109375" style="58" customWidth="1"/>
    <col min="2564" max="2564" width="72.28515625" style="58" customWidth="1"/>
    <col min="2565" max="2565" width="1.140625" style="58" customWidth="1"/>
    <col min="2566" max="2566" width="15.5703125" style="58" customWidth="1"/>
    <col min="2567" max="2567" width="7.7109375" style="58" customWidth="1"/>
    <col min="2568" max="2568" width="1.140625" style="58" customWidth="1"/>
    <col min="2569" max="2569" width="7.7109375" style="58" customWidth="1"/>
    <col min="2570" max="2570" width="72.28515625" style="58" customWidth="1"/>
    <col min="2571" max="2571" width="1.140625" style="58" customWidth="1"/>
    <col min="2572" max="2572" width="15.5703125" style="58" customWidth="1"/>
    <col min="2573" max="2573" width="7.7109375" style="58" customWidth="1"/>
    <col min="2574" max="2574" width="1.140625" style="58" customWidth="1"/>
    <col min="2575" max="2575" width="7.7109375" style="58" customWidth="1"/>
    <col min="2576" max="2576" width="72.28515625" style="58" customWidth="1"/>
    <col min="2577" max="2577" width="1.140625" style="58" customWidth="1"/>
    <col min="2578" max="2578" width="15.5703125" style="58" customWidth="1"/>
    <col min="2579" max="2579" width="7.7109375" style="58" customWidth="1"/>
    <col min="2580" max="2580" width="1.140625" style="58" customWidth="1"/>
    <col min="2581" max="2581" width="7.7109375" style="58" customWidth="1"/>
    <col min="2582" max="2582" width="72.28515625" style="58" customWidth="1"/>
    <col min="2583" max="2583" width="1.140625" style="58" customWidth="1"/>
    <col min="2584" max="2584" width="15.5703125" style="58" customWidth="1"/>
    <col min="2585" max="2585" width="7.7109375" style="58" customWidth="1"/>
    <col min="2586" max="2586" width="1.140625" style="58" customWidth="1"/>
    <col min="2587" max="2587" width="7.7109375" style="58" customWidth="1"/>
    <col min="2588" max="2588" width="72.28515625" style="58" customWidth="1"/>
    <col min="2589" max="2589" width="1.140625" style="58" customWidth="1"/>
    <col min="2590" max="2590" width="15.5703125" style="58" customWidth="1"/>
    <col min="2591" max="2591" width="7.7109375" style="58" customWidth="1"/>
    <col min="2592" max="2592" width="1.140625" style="58" customWidth="1"/>
    <col min="2593" max="2593" width="7.7109375" style="58" customWidth="1"/>
    <col min="2594" max="2594" width="72.28515625" style="58" customWidth="1"/>
    <col min="2595" max="2595" width="1.140625" style="58" customWidth="1"/>
    <col min="2596" max="2596" width="15.5703125" style="58" customWidth="1"/>
    <col min="2597" max="2597" width="7.7109375" style="58" customWidth="1"/>
    <col min="2598" max="2598" width="1.140625" style="58" customWidth="1"/>
    <col min="2599" max="2599" width="7.7109375" style="58" customWidth="1"/>
    <col min="2600" max="2600" width="72.28515625" style="58" customWidth="1"/>
    <col min="2601" max="2601" width="1.140625" style="58" customWidth="1"/>
    <col min="2602" max="2602" width="15.5703125" style="58" customWidth="1"/>
    <col min="2603" max="2603" width="7.7109375" style="58" customWidth="1"/>
    <col min="2604" max="2604" width="1.140625" style="58" customWidth="1"/>
    <col min="2605" max="2605" width="7.7109375" style="58" customWidth="1"/>
    <col min="2606" max="2606" width="72.28515625" style="58" customWidth="1"/>
    <col min="2607" max="2607" width="1.140625" style="58" customWidth="1"/>
    <col min="2608" max="2608" width="15.5703125" style="58" customWidth="1"/>
    <col min="2609" max="2609" width="7.7109375" style="58" customWidth="1"/>
    <col min="2610" max="2610" width="1.140625" style="58" customWidth="1"/>
    <col min="2611" max="2611" width="7.7109375" style="58" customWidth="1"/>
    <col min="2612" max="2612" width="72.28515625" style="58" customWidth="1"/>
    <col min="2613" max="2613" width="1.140625" style="58" customWidth="1"/>
    <col min="2614" max="2614" width="42" style="58" customWidth="1"/>
    <col min="2615" max="2615" width="9.140625" style="58" customWidth="1"/>
    <col min="2616" max="2792" width="9.140625" style="58"/>
    <col min="2793" max="2793" width="1.140625" style="58" customWidth="1"/>
    <col min="2794" max="2794" width="29.42578125" style="58" bestFit="1" customWidth="1"/>
    <col min="2795" max="2795" width="82.42578125" style="58" customWidth="1"/>
    <col min="2796" max="2796" width="11" style="58" bestFit="1" customWidth="1"/>
    <col min="2797" max="2797" width="1.140625" style="58" customWidth="1"/>
    <col min="2798" max="2798" width="15.5703125" style="58" customWidth="1"/>
    <col min="2799" max="2799" width="7.7109375" style="58" customWidth="1"/>
    <col min="2800" max="2800" width="1.140625" style="58" customWidth="1"/>
    <col min="2801" max="2801" width="7.7109375" style="58" customWidth="1"/>
    <col min="2802" max="2802" width="72.28515625" style="58" customWidth="1"/>
    <col min="2803" max="2803" width="1.140625" style="58" customWidth="1"/>
    <col min="2804" max="2804" width="15.5703125" style="58" customWidth="1"/>
    <col min="2805" max="2805" width="7.7109375" style="58" customWidth="1"/>
    <col min="2806" max="2806" width="1.140625" style="58" customWidth="1"/>
    <col min="2807" max="2807" width="7.7109375" style="58" customWidth="1"/>
    <col min="2808" max="2808" width="72.28515625" style="58" customWidth="1"/>
    <col min="2809" max="2809" width="1.140625" style="58" customWidth="1"/>
    <col min="2810" max="2810" width="15.5703125" style="58" customWidth="1"/>
    <col min="2811" max="2811" width="7.7109375" style="58" customWidth="1"/>
    <col min="2812" max="2812" width="1.140625" style="58" customWidth="1"/>
    <col min="2813" max="2813" width="7.7109375" style="58" customWidth="1"/>
    <col min="2814" max="2814" width="72.28515625" style="58" customWidth="1"/>
    <col min="2815" max="2815" width="1.140625" style="58" customWidth="1"/>
    <col min="2816" max="2816" width="15.5703125" style="58" customWidth="1"/>
    <col min="2817" max="2817" width="7.7109375" style="58" customWidth="1"/>
    <col min="2818" max="2818" width="1.140625" style="58" customWidth="1"/>
    <col min="2819" max="2819" width="7.7109375" style="58" customWidth="1"/>
    <col min="2820" max="2820" width="72.28515625" style="58" customWidth="1"/>
    <col min="2821" max="2821" width="1.140625" style="58" customWidth="1"/>
    <col min="2822" max="2822" width="15.5703125" style="58" customWidth="1"/>
    <col min="2823" max="2823" width="7.7109375" style="58" customWidth="1"/>
    <col min="2824" max="2824" width="1.140625" style="58" customWidth="1"/>
    <col min="2825" max="2825" width="7.7109375" style="58" customWidth="1"/>
    <col min="2826" max="2826" width="72.28515625" style="58" customWidth="1"/>
    <col min="2827" max="2827" width="1.140625" style="58" customWidth="1"/>
    <col min="2828" max="2828" width="15.5703125" style="58" customWidth="1"/>
    <col min="2829" max="2829" width="7.7109375" style="58" customWidth="1"/>
    <col min="2830" max="2830" width="1.140625" style="58" customWidth="1"/>
    <col min="2831" max="2831" width="7.7109375" style="58" customWidth="1"/>
    <col min="2832" max="2832" width="72.28515625" style="58" customWidth="1"/>
    <col min="2833" max="2833" width="1.140625" style="58" customWidth="1"/>
    <col min="2834" max="2834" width="15.5703125" style="58" customWidth="1"/>
    <col min="2835" max="2835" width="7.7109375" style="58" customWidth="1"/>
    <col min="2836" max="2836" width="1.140625" style="58" customWidth="1"/>
    <col min="2837" max="2837" width="7.7109375" style="58" customWidth="1"/>
    <col min="2838" max="2838" width="72.28515625" style="58" customWidth="1"/>
    <col min="2839" max="2839" width="1.140625" style="58" customWidth="1"/>
    <col min="2840" max="2840" width="15.5703125" style="58" customWidth="1"/>
    <col min="2841" max="2841" width="7.7109375" style="58" customWidth="1"/>
    <col min="2842" max="2842" width="1.140625" style="58" customWidth="1"/>
    <col min="2843" max="2843" width="7.7109375" style="58" customWidth="1"/>
    <col min="2844" max="2844" width="72.28515625" style="58" customWidth="1"/>
    <col min="2845" max="2845" width="1.140625" style="58" customWidth="1"/>
    <col min="2846" max="2846" width="15.5703125" style="58" customWidth="1"/>
    <col min="2847" max="2847" width="7.7109375" style="58" customWidth="1"/>
    <col min="2848" max="2848" width="1.140625" style="58" customWidth="1"/>
    <col min="2849" max="2849" width="7.7109375" style="58" customWidth="1"/>
    <col min="2850" max="2850" width="72.28515625" style="58" customWidth="1"/>
    <col min="2851" max="2851" width="1.140625" style="58" customWidth="1"/>
    <col min="2852" max="2852" width="15.5703125" style="58" customWidth="1"/>
    <col min="2853" max="2853" width="7.7109375" style="58" customWidth="1"/>
    <col min="2854" max="2854" width="1.140625" style="58" customWidth="1"/>
    <col min="2855" max="2855" width="7.7109375" style="58" customWidth="1"/>
    <col min="2856" max="2856" width="72.28515625" style="58" customWidth="1"/>
    <col min="2857" max="2857" width="1.140625" style="58" customWidth="1"/>
    <col min="2858" max="2858" width="15.5703125" style="58" customWidth="1"/>
    <col min="2859" max="2859" width="7.7109375" style="58" customWidth="1"/>
    <col min="2860" max="2860" width="1.140625" style="58" customWidth="1"/>
    <col min="2861" max="2861" width="7.7109375" style="58" customWidth="1"/>
    <col min="2862" max="2862" width="72.28515625" style="58" customWidth="1"/>
    <col min="2863" max="2863" width="1.140625" style="58" customWidth="1"/>
    <col min="2864" max="2864" width="15.5703125" style="58" customWidth="1"/>
    <col min="2865" max="2865" width="7.7109375" style="58" customWidth="1"/>
    <col min="2866" max="2866" width="1.140625" style="58" customWidth="1"/>
    <col min="2867" max="2867" width="7.7109375" style="58" customWidth="1"/>
    <col min="2868" max="2868" width="72.28515625" style="58" customWidth="1"/>
    <col min="2869" max="2869" width="1.140625" style="58" customWidth="1"/>
    <col min="2870" max="2870" width="42" style="58" customWidth="1"/>
    <col min="2871" max="2871" width="9.140625" style="58" customWidth="1"/>
    <col min="2872" max="3048" width="9.140625" style="58"/>
    <col min="3049" max="3049" width="1.140625" style="58" customWidth="1"/>
    <col min="3050" max="3050" width="29.42578125" style="58" bestFit="1" customWidth="1"/>
    <col min="3051" max="3051" width="82.42578125" style="58" customWidth="1"/>
    <col min="3052" max="3052" width="11" style="58" bestFit="1" customWidth="1"/>
    <col min="3053" max="3053" width="1.140625" style="58" customWidth="1"/>
    <col min="3054" max="3054" width="15.5703125" style="58" customWidth="1"/>
    <col min="3055" max="3055" width="7.7109375" style="58" customWidth="1"/>
    <col min="3056" max="3056" width="1.140625" style="58" customWidth="1"/>
    <col min="3057" max="3057" width="7.7109375" style="58" customWidth="1"/>
    <col min="3058" max="3058" width="72.28515625" style="58" customWidth="1"/>
    <col min="3059" max="3059" width="1.140625" style="58" customWidth="1"/>
    <col min="3060" max="3060" width="15.5703125" style="58" customWidth="1"/>
    <col min="3061" max="3061" width="7.7109375" style="58" customWidth="1"/>
    <col min="3062" max="3062" width="1.140625" style="58" customWidth="1"/>
    <col min="3063" max="3063" width="7.7109375" style="58" customWidth="1"/>
    <col min="3064" max="3064" width="72.28515625" style="58" customWidth="1"/>
    <col min="3065" max="3065" width="1.140625" style="58" customWidth="1"/>
    <col min="3066" max="3066" width="15.5703125" style="58" customWidth="1"/>
    <col min="3067" max="3067" width="7.7109375" style="58" customWidth="1"/>
    <col min="3068" max="3068" width="1.140625" style="58" customWidth="1"/>
    <col min="3069" max="3069" width="7.7109375" style="58" customWidth="1"/>
    <col min="3070" max="3070" width="72.28515625" style="58" customWidth="1"/>
    <col min="3071" max="3071" width="1.140625" style="58" customWidth="1"/>
    <col min="3072" max="3072" width="15.5703125" style="58" customWidth="1"/>
    <col min="3073" max="3073" width="7.7109375" style="58" customWidth="1"/>
    <col min="3074" max="3074" width="1.140625" style="58" customWidth="1"/>
    <col min="3075" max="3075" width="7.7109375" style="58" customWidth="1"/>
    <col min="3076" max="3076" width="72.28515625" style="58" customWidth="1"/>
    <col min="3077" max="3077" width="1.140625" style="58" customWidth="1"/>
    <col min="3078" max="3078" width="15.5703125" style="58" customWidth="1"/>
    <col min="3079" max="3079" width="7.7109375" style="58" customWidth="1"/>
    <col min="3080" max="3080" width="1.140625" style="58" customWidth="1"/>
    <col min="3081" max="3081" width="7.7109375" style="58" customWidth="1"/>
    <col min="3082" max="3082" width="72.28515625" style="58" customWidth="1"/>
    <col min="3083" max="3083" width="1.140625" style="58" customWidth="1"/>
    <col min="3084" max="3084" width="15.5703125" style="58" customWidth="1"/>
    <col min="3085" max="3085" width="7.7109375" style="58" customWidth="1"/>
    <col min="3086" max="3086" width="1.140625" style="58" customWidth="1"/>
    <col min="3087" max="3087" width="7.7109375" style="58" customWidth="1"/>
    <col min="3088" max="3088" width="72.28515625" style="58" customWidth="1"/>
    <col min="3089" max="3089" width="1.140625" style="58" customWidth="1"/>
    <col min="3090" max="3090" width="15.5703125" style="58" customWidth="1"/>
    <col min="3091" max="3091" width="7.7109375" style="58" customWidth="1"/>
    <col min="3092" max="3092" width="1.140625" style="58" customWidth="1"/>
    <col min="3093" max="3093" width="7.7109375" style="58" customWidth="1"/>
    <col min="3094" max="3094" width="72.28515625" style="58" customWidth="1"/>
    <col min="3095" max="3095" width="1.140625" style="58" customWidth="1"/>
    <col min="3096" max="3096" width="15.5703125" style="58" customWidth="1"/>
    <col min="3097" max="3097" width="7.7109375" style="58" customWidth="1"/>
    <col min="3098" max="3098" width="1.140625" style="58" customWidth="1"/>
    <col min="3099" max="3099" width="7.7109375" style="58" customWidth="1"/>
    <col min="3100" max="3100" width="72.28515625" style="58" customWidth="1"/>
    <col min="3101" max="3101" width="1.140625" style="58" customWidth="1"/>
    <col min="3102" max="3102" width="15.5703125" style="58" customWidth="1"/>
    <col min="3103" max="3103" width="7.7109375" style="58" customWidth="1"/>
    <col min="3104" max="3104" width="1.140625" style="58" customWidth="1"/>
    <col min="3105" max="3105" width="7.7109375" style="58" customWidth="1"/>
    <col min="3106" max="3106" width="72.28515625" style="58" customWidth="1"/>
    <col min="3107" max="3107" width="1.140625" style="58" customWidth="1"/>
    <col min="3108" max="3108" width="15.5703125" style="58" customWidth="1"/>
    <col min="3109" max="3109" width="7.7109375" style="58" customWidth="1"/>
    <col min="3110" max="3110" width="1.140625" style="58" customWidth="1"/>
    <col min="3111" max="3111" width="7.7109375" style="58" customWidth="1"/>
    <col min="3112" max="3112" width="72.28515625" style="58" customWidth="1"/>
    <col min="3113" max="3113" width="1.140625" style="58" customWidth="1"/>
    <col min="3114" max="3114" width="15.5703125" style="58" customWidth="1"/>
    <col min="3115" max="3115" width="7.7109375" style="58" customWidth="1"/>
    <col min="3116" max="3116" width="1.140625" style="58" customWidth="1"/>
    <col min="3117" max="3117" width="7.7109375" style="58" customWidth="1"/>
    <col min="3118" max="3118" width="72.28515625" style="58" customWidth="1"/>
    <col min="3119" max="3119" width="1.140625" style="58" customWidth="1"/>
    <col min="3120" max="3120" width="15.5703125" style="58" customWidth="1"/>
    <col min="3121" max="3121" width="7.7109375" style="58" customWidth="1"/>
    <col min="3122" max="3122" width="1.140625" style="58" customWidth="1"/>
    <col min="3123" max="3123" width="7.7109375" style="58" customWidth="1"/>
    <col min="3124" max="3124" width="72.28515625" style="58" customWidth="1"/>
    <col min="3125" max="3125" width="1.140625" style="58" customWidth="1"/>
    <col min="3126" max="3126" width="42" style="58" customWidth="1"/>
    <col min="3127" max="3127" width="9.140625" style="58" customWidth="1"/>
    <col min="3128" max="3304" width="9.140625" style="58"/>
    <col min="3305" max="3305" width="1.140625" style="58" customWidth="1"/>
    <col min="3306" max="3306" width="29.42578125" style="58" bestFit="1" customWidth="1"/>
    <col min="3307" max="3307" width="82.42578125" style="58" customWidth="1"/>
    <col min="3308" max="3308" width="11" style="58" bestFit="1" customWidth="1"/>
    <col min="3309" max="3309" width="1.140625" style="58" customWidth="1"/>
    <col min="3310" max="3310" width="15.5703125" style="58" customWidth="1"/>
    <col min="3311" max="3311" width="7.7109375" style="58" customWidth="1"/>
    <col min="3312" max="3312" width="1.140625" style="58" customWidth="1"/>
    <col min="3313" max="3313" width="7.7109375" style="58" customWidth="1"/>
    <col min="3314" max="3314" width="72.28515625" style="58" customWidth="1"/>
    <col min="3315" max="3315" width="1.140625" style="58" customWidth="1"/>
    <col min="3316" max="3316" width="15.5703125" style="58" customWidth="1"/>
    <col min="3317" max="3317" width="7.7109375" style="58" customWidth="1"/>
    <col min="3318" max="3318" width="1.140625" style="58" customWidth="1"/>
    <col min="3319" max="3319" width="7.7109375" style="58" customWidth="1"/>
    <col min="3320" max="3320" width="72.28515625" style="58" customWidth="1"/>
    <col min="3321" max="3321" width="1.140625" style="58" customWidth="1"/>
    <col min="3322" max="3322" width="15.5703125" style="58" customWidth="1"/>
    <col min="3323" max="3323" width="7.7109375" style="58" customWidth="1"/>
    <col min="3324" max="3324" width="1.140625" style="58" customWidth="1"/>
    <col min="3325" max="3325" width="7.7109375" style="58" customWidth="1"/>
    <col min="3326" max="3326" width="72.28515625" style="58" customWidth="1"/>
    <col min="3327" max="3327" width="1.140625" style="58" customWidth="1"/>
    <col min="3328" max="3328" width="15.5703125" style="58" customWidth="1"/>
    <col min="3329" max="3329" width="7.7109375" style="58" customWidth="1"/>
    <col min="3330" max="3330" width="1.140625" style="58" customWidth="1"/>
    <col min="3331" max="3331" width="7.7109375" style="58" customWidth="1"/>
    <col min="3332" max="3332" width="72.28515625" style="58" customWidth="1"/>
    <col min="3333" max="3333" width="1.140625" style="58" customWidth="1"/>
    <col min="3334" max="3334" width="15.5703125" style="58" customWidth="1"/>
    <col min="3335" max="3335" width="7.7109375" style="58" customWidth="1"/>
    <col min="3336" max="3336" width="1.140625" style="58" customWidth="1"/>
    <col min="3337" max="3337" width="7.7109375" style="58" customWidth="1"/>
    <col min="3338" max="3338" width="72.28515625" style="58" customWidth="1"/>
    <col min="3339" max="3339" width="1.140625" style="58" customWidth="1"/>
    <col min="3340" max="3340" width="15.5703125" style="58" customWidth="1"/>
    <col min="3341" max="3341" width="7.7109375" style="58" customWidth="1"/>
    <col min="3342" max="3342" width="1.140625" style="58" customWidth="1"/>
    <col min="3343" max="3343" width="7.7109375" style="58" customWidth="1"/>
    <col min="3344" max="3344" width="72.28515625" style="58" customWidth="1"/>
    <col min="3345" max="3345" width="1.140625" style="58" customWidth="1"/>
    <col min="3346" max="3346" width="15.5703125" style="58" customWidth="1"/>
    <col min="3347" max="3347" width="7.7109375" style="58" customWidth="1"/>
    <col min="3348" max="3348" width="1.140625" style="58" customWidth="1"/>
    <col min="3349" max="3349" width="7.7109375" style="58" customWidth="1"/>
    <col min="3350" max="3350" width="72.28515625" style="58" customWidth="1"/>
    <col min="3351" max="3351" width="1.140625" style="58" customWidth="1"/>
    <col min="3352" max="3352" width="15.5703125" style="58" customWidth="1"/>
    <col min="3353" max="3353" width="7.7109375" style="58" customWidth="1"/>
    <col min="3354" max="3354" width="1.140625" style="58" customWidth="1"/>
    <col min="3355" max="3355" width="7.7109375" style="58" customWidth="1"/>
    <col min="3356" max="3356" width="72.28515625" style="58" customWidth="1"/>
    <col min="3357" max="3357" width="1.140625" style="58" customWidth="1"/>
    <col min="3358" max="3358" width="15.5703125" style="58" customWidth="1"/>
    <col min="3359" max="3359" width="7.7109375" style="58" customWidth="1"/>
    <col min="3360" max="3360" width="1.140625" style="58" customWidth="1"/>
    <col min="3361" max="3361" width="7.7109375" style="58" customWidth="1"/>
    <col min="3362" max="3362" width="72.28515625" style="58" customWidth="1"/>
    <col min="3363" max="3363" width="1.140625" style="58" customWidth="1"/>
    <col min="3364" max="3364" width="15.5703125" style="58" customWidth="1"/>
    <col min="3365" max="3365" width="7.7109375" style="58" customWidth="1"/>
    <col min="3366" max="3366" width="1.140625" style="58" customWidth="1"/>
    <col min="3367" max="3367" width="7.7109375" style="58" customWidth="1"/>
    <col min="3368" max="3368" width="72.28515625" style="58" customWidth="1"/>
    <col min="3369" max="3369" width="1.140625" style="58" customWidth="1"/>
    <col min="3370" max="3370" width="15.5703125" style="58" customWidth="1"/>
    <col min="3371" max="3371" width="7.7109375" style="58" customWidth="1"/>
    <col min="3372" max="3372" width="1.140625" style="58" customWidth="1"/>
    <col min="3373" max="3373" width="7.7109375" style="58" customWidth="1"/>
    <col min="3374" max="3374" width="72.28515625" style="58" customWidth="1"/>
    <col min="3375" max="3375" width="1.140625" style="58" customWidth="1"/>
    <col min="3376" max="3376" width="15.5703125" style="58" customWidth="1"/>
    <col min="3377" max="3377" width="7.7109375" style="58" customWidth="1"/>
    <col min="3378" max="3378" width="1.140625" style="58" customWidth="1"/>
    <col min="3379" max="3379" width="7.7109375" style="58" customWidth="1"/>
    <col min="3380" max="3380" width="72.28515625" style="58" customWidth="1"/>
    <col min="3381" max="3381" width="1.140625" style="58" customWidth="1"/>
    <col min="3382" max="3382" width="42" style="58" customWidth="1"/>
    <col min="3383" max="3383" width="9.140625" style="58" customWidth="1"/>
    <col min="3384" max="3560" width="9.140625" style="58"/>
    <col min="3561" max="3561" width="1.140625" style="58" customWidth="1"/>
    <col min="3562" max="3562" width="29.42578125" style="58" bestFit="1" customWidth="1"/>
    <col min="3563" max="3563" width="82.42578125" style="58" customWidth="1"/>
    <col min="3564" max="3564" width="11" style="58" bestFit="1" customWidth="1"/>
    <col min="3565" max="3565" width="1.140625" style="58" customWidth="1"/>
    <col min="3566" max="3566" width="15.5703125" style="58" customWidth="1"/>
    <col min="3567" max="3567" width="7.7109375" style="58" customWidth="1"/>
    <col min="3568" max="3568" width="1.140625" style="58" customWidth="1"/>
    <col min="3569" max="3569" width="7.7109375" style="58" customWidth="1"/>
    <col min="3570" max="3570" width="72.28515625" style="58" customWidth="1"/>
    <col min="3571" max="3571" width="1.140625" style="58" customWidth="1"/>
    <col min="3572" max="3572" width="15.5703125" style="58" customWidth="1"/>
    <col min="3573" max="3573" width="7.7109375" style="58" customWidth="1"/>
    <col min="3574" max="3574" width="1.140625" style="58" customWidth="1"/>
    <col min="3575" max="3575" width="7.7109375" style="58" customWidth="1"/>
    <col min="3576" max="3576" width="72.28515625" style="58" customWidth="1"/>
    <col min="3577" max="3577" width="1.140625" style="58" customWidth="1"/>
    <col min="3578" max="3578" width="15.5703125" style="58" customWidth="1"/>
    <col min="3579" max="3579" width="7.7109375" style="58" customWidth="1"/>
    <col min="3580" max="3580" width="1.140625" style="58" customWidth="1"/>
    <col min="3581" max="3581" width="7.7109375" style="58" customWidth="1"/>
    <col min="3582" max="3582" width="72.28515625" style="58" customWidth="1"/>
    <col min="3583" max="3583" width="1.140625" style="58" customWidth="1"/>
    <col min="3584" max="3584" width="15.5703125" style="58" customWidth="1"/>
    <col min="3585" max="3585" width="7.7109375" style="58" customWidth="1"/>
    <col min="3586" max="3586" width="1.140625" style="58" customWidth="1"/>
    <col min="3587" max="3587" width="7.7109375" style="58" customWidth="1"/>
    <col min="3588" max="3588" width="72.28515625" style="58" customWidth="1"/>
    <col min="3589" max="3589" width="1.140625" style="58" customWidth="1"/>
    <col min="3590" max="3590" width="15.5703125" style="58" customWidth="1"/>
    <col min="3591" max="3591" width="7.7109375" style="58" customWidth="1"/>
    <col min="3592" max="3592" width="1.140625" style="58" customWidth="1"/>
    <col min="3593" max="3593" width="7.7109375" style="58" customWidth="1"/>
    <col min="3594" max="3594" width="72.28515625" style="58" customWidth="1"/>
    <col min="3595" max="3595" width="1.140625" style="58" customWidth="1"/>
    <col min="3596" max="3596" width="15.5703125" style="58" customWidth="1"/>
    <col min="3597" max="3597" width="7.7109375" style="58" customWidth="1"/>
    <col min="3598" max="3598" width="1.140625" style="58" customWidth="1"/>
    <col min="3599" max="3599" width="7.7109375" style="58" customWidth="1"/>
    <col min="3600" max="3600" width="72.28515625" style="58" customWidth="1"/>
    <col min="3601" max="3601" width="1.140625" style="58" customWidth="1"/>
    <col min="3602" max="3602" width="15.5703125" style="58" customWidth="1"/>
    <col min="3603" max="3603" width="7.7109375" style="58" customWidth="1"/>
    <col min="3604" max="3604" width="1.140625" style="58" customWidth="1"/>
    <col min="3605" max="3605" width="7.7109375" style="58" customWidth="1"/>
    <col min="3606" max="3606" width="72.28515625" style="58" customWidth="1"/>
    <col min="3607" max="3607" width="1.140625" style="58" customWidth="1"/>
    <col min="3608" max="3608" width="15.5703125" style="58" customWidth="1"/>
    <col min="3609" max="3609" width="7.7109375" style="58" customWidth="1"/>
    <col min="3610" max="3610" width="1.140625" style="58" customWidth="1"/>
    <col min="3611" max="3611" width="7.7109375" style="58" customWidth="1"/>
    <col min="3612" max="3612" width="72.28515625" style="58" customWidth="1"/>
    <col min="3613" max="3613" width="1.140625" style="58" customWidth="1"/>
    <col min="3614" max="3614" width="15.5703125" style="58" customWidth="1"/>
    <col min="3615" max="3615" width="7.7109375" style="58" customWidth="1"/>
    <col min="3616" max="3616" width="1.140625" style="58" customWidth="1"/>
    <col min="3617" max="3617" width="7.7109375" style="58" customWidth="1"/>
    <col min="3618" max="3618" width="72.28515625" style="58" customWidth="1"/>
    <col min="3619" max="3619" width="1.140625" style="58" customWidth="1"/>
    <col min="3620" max="3620" width="15.5703125" style="58" customWidth="1"/>
    <col min="3621" max="3621" width="7.7109375" style="58" customWidth="1"/>
    <col min="3622" max="3622" width="1.140625" style="58" customWidth="1"/>
    <col min="3623" max="3623" width="7.7109375" style="58" customWidth="1"/>
    <col min="3624" max="3624" width="72.28515625" style="58" customWidth="1"/>
    <col min="3625" max="3625" width="1.140625" style="58" customWidth="1"/>
    <col min="3626" max="3626" width="15.5703125" style="58" customWidth="1"/>
    <col min="3627" max="3627" width="7.7109375" style="58" customWidth="1"/>
    <col min="3628" max="3628" width="1.140625" style="58" customWidth="1"/>
    <col min="3629" max="3629" width="7.7109375" style="58" customWidth="1"/>
    <col min="3630" max="3630" width="72.28515625" style="58" customWidth="1"/>
    <col min="3631" max="3631" width="1.140625" style="58" customWidth="1"/>
    <col min="3632" max="3632" width="15.5703125" style="58" customWidth="1"/>
    <col min="3633" max="3633" width="7.7109375" style="58" customWidth="1"/>
    <col min="3634" max="3634" width="1.140625" style="58" customWidth="1"/>
    <col min="3635" max="3635" width="7.7109375" style="58" customWidth="1"/>
    <col min="3636" max="3636" width="72.28515625" style="58" customWidth="1"/>
    <col min="3637" max="3637" width="1.140625" style="58" customWidth="1"/>
    <col min="3638" max="3638" width="42" style="58" customWidth="1"/>
    <col min="3639" max="3639" width="9.140625" style="58" customWidth="1"/>
    <col min="3640" max="3816" width="9.140625" style="58"/>
    <col min="3817" max="3817" width="1.140625" style="58" customWidth="1"/>
    <col min="3818" max="3818" width="29.42578125" style="58" bestFit="1" customWidth="1"/>
    <col min="3819" max="3819" width="82.42578125" style="58" customWidth="1"/>
    <col min="3820" max="3820" width="11" style="58" bestFit="1" customWidth="1"/>
    <col min="3821" max="3821" width="1.140625" style="58" customWidth="1"/>
    <col min="3822" max="3822" width="15.5703125" style="58" customWidth="1"/>
    <col min="3823" max="3823" width="7.7109375" style="58" customWidth="1"/>
    <col min="3824" max="3824" width="1.140625" style="58" customWidth="1"/>
    <col min="3825" max="3825" width="7.7109375" style="58" customWidth="1"/>
    <col min="3826" max="3826" width="72.28515625" style="58" customWidth="1"/>
    <col min="3827" max="3827" width="1.140625" style="58" customWidth="1"/>
    <col min="3828" max="3828" width="15.5703125" style="58" customWidth="1"/>
    <col min="3829" max="3829" width="7.7109375" style="58" customWidth="1"/>
    <col min="3830" max="3830" width="1.140625" style="58" customWidth="1"/>
    <col min="3831" max="3831" width="7.7109375" style="58" customWidth="1"/>
    <col min="3832" max="3832" width="72.28515625" style="58" customWidth="1"/>
    <col min="3833" max="3833" width="1.140625" style="58" customWidth="1"/>
    <col min="3834" max="3834" width="15.5703125" style="58" customWidth="1"/>
    <col min="3835" max="3835" width="7.7109375" style="58" customWidth="1"/>
    <col min="3836" max="3836" width="1.140625" style="58" customWidth="1"/>
    <col min="3837" max="3837" width="7.7109375" style="58" customWidth="1"/>
    <col min="3838" max="3838" width="72.28515625" style="58" customWidth="1"/>
    <col min="3839" max="3839" width="1.140625" style="58" customWidth="1"/>
    <col min="3840" max="3840" width="15.5703125" style="58" customWidth="1"/>
    <col min="3841" max="3841" width="7.7109375" style="58" customWidth="1"/>
    <col min="3842" max="3842" width="1.140625" style="58" customWidth="1"/>
    <col min="3843" max="3843" width="7.7109375" style="58" customWidth="1"/>
    <col min="3844" max="3844" width="72.28515625" style="58" customWidth="1"/>
    <col min="3845" max="3845" width="1.140625" style="58" customWidth="1"/>
    <col min="3846" max="3846" width="15.5703125" style="58" customWidth="1"/>
    <col min="3847" max="3847" width="7.7109375" style="58" customWidth="1"/>
    <col min="3848" max="3848" width="1.140625" style="58" customWidth="1"/>
    <col min="3849" max="3849" width="7.7109375" style="58" customWidth="1"/>
    <col min="3850" max="3850" width="72.28515625" style="58" customWidth="1"/>
    <col min="3851" max="3851" width="1.140625" style="58" customWidth="1"/>
    <col min="3852" max="3852" width="15.5703125" style="58" customWidth="1"/>
    <col min="3853" max="3853" width="7.7109375" style="58" customWidth="1"/>
    <col min="3854" max="3854" width="1.140625" style="58" customWidth="1"/>
    <col min="3855" max="3855" width="7.7109375" style="58" customWidth="1"/>
    <col min="3856" max="3856" width="72.28515625" style="58" customWidth="1"/>
    <col min="3857" max="3857" width="1.140625" style="58" customWidth="1"/>
    <col min="3858" max="3858" width="15.5703125" style="58" customWidth="1"/>
    <col min="3859" max="3859" width="7.7109375" style="58" customWidth="1"/>
    <col min="3860" max="3860" width="1.140625" style="58" customWidth="1"/>
    <col min="3861" max="3861" width="7.7109375" style="58" customWidth="1"/>
    <col min="3862" max="3862" width="72.28515625" style="58" customWidth="1"/>
    <col min="3863" max="3863" width="1.140625" style="58" customWidth="1"/>
    <col min="3864" max="3864" width="15.5703125" style="58" customWidth="1"/>
    <col min="3865" max="3865" width="7.7109375" style="58" customWidth="1"/>
    <col min="3866" max="3866" width="1.140625" style="58" customWidth="1"/>
    <col min="3867" max="3867" width="7.7109375" style="58" customWidth="1"/>
    <col min="3868" max="3868" width="72.28515625" style="58" customWidth="1"/>
    <col min="3869" max="3869" width="1.140625" style="58" customWidth="1"/>
    <col min="3870" max="3870" width="15.5703125" style="58" customWidth="1"/>
    <col min="3871" max="3871" width="7.7109375" style="58" customWidth="1"/>
    <col min="3872" max="3872" width="1.140625" style="58" customWidth="1"/>
    <col min="3873" max="3873" width="7.7109375" style="58" customWidth="1"/>
    <col min="3874" max="3874" width="72.28515625" style="58" customWidth="1"/>
    <col min="3875" max="3875" width="1.140625" style="58" customWidth="1"/>
    <col min="3876" max="3876" width="15.5703125" style="58" customWidth="1"/>
    <col min="3877" max="3877" width="7.7109375" style="58" customWidth="1"/>
    <col min="3878" max="3878" width="1.140625" style="58" customWidth="1"/>
    <col min="3879" max="3879" width="7.7109375" style="58" customWidth="1"/>
    <col min="3880" max="3880" width="72.28515625" style="58" customWidth="1"/>
    <col min="3881" max="3881" width="1.140625" style="58" customWidth="1"/>
    <col min="3882" max="3882" width="15.5703125" style="58" customWidth="1"/>
    <col min="3883" max="3883" width="7.7109375" style="58" customWidth="1"/>
    <col min="3884" max="3884" width="1.140625" style="58" customWidth="1"/>
    <col min="3885" max="3885" width="7.7109375" style="58" customWidth="1"/>
    <col min="3886" max="3886" width="72.28515625" style="58" customWidth="1"/>
    <col min="3887" max="3887" width="1.140625" style="58" customWidth="1"/>
    <col min="3888" max="3888" width="15.5703125" style="58" customWidth="1"/>
    <col min="3889" max="3889" width="7.7109375" style="58" customWidth="1"/>
    <col min="3890" max="3890" width="1.140625" style="58" customWidth="1"/>
    <col min="3891" max="3891" width="7.7109375" style="58" customWidth="1"/>
    <col min="3892" max="3892" width="72.28515625" style="58" customWidth="1"/>
    <col min="3893" max="3893" width="1.140625" style="58" customWidth="1"/>
    <col min="3894" max="3894" width="42" style="58" customWidth="1"/>
    <col min="3895" max="3895" width="9.140625" style="58" customWidth="1"/>
    <col min="3896" max="4072" width="9.140625" style="58"/>
    <col min="4073" max="4073" width="1.140625" style="58" customWidth="1"/>
    <col min="4074" max="4074" width="29.42578125" style="58" bestFit="1" customWidth="1"/>
    <col min="4075" max="4075" width="82.42578125" style="58" customWidth="1"/>
    <col min="4076" max="4076" width="11" style="58" bestFit="1" customWidth="1"/>
    <col min="4077" max="4077" width="1.140625" style="58" customWidth="1"/>
    <col min="4078" max="4078" width="15.5703125" style="58" customWidth="1"/>
    <col min="4079" max="4079" width="7.7109375" style="58" customWidth="1"/>
    <col min="4080" max="4080" width="1.140625" style="58" customWidth="1"/>
    <col min="4081" max="4081" width="7.7109375" style="58" customWidth="1"/>
    <col min="4082" max="4082" width="72.28515625" style="58" customWidth="1"/>
    <col min="4083" max="4083" width="1.140625" style="58" customWidth="1"/>
    <col min="4084" max="4084" width="15.5703125" style="58" customWidth="1"/>
    <col min="4085" max="4085" width="7.7109375" style="58" customWidth="1"/>
    <col min="4086" max="4086" width="1.140625" style="58" customWidth="1"/>
    <col min="4087" max="4087" width="7.7109375" style="58" customWidth="1"/>
    <col min="4088" max="4088" width="72.28515625" style="58" customWidth="1"/>
    <col min="4089" max="4089" width="1.140625" style="58" customWidth="1"/>
    <col min="4090" max="4090" width="15.5703125" style="58" customWidth="1"/>
    <col min="4091" max="4091" width="7.7109375" style="58" customWidth="1"/>
    <col min="4092" max="4092" width="1.140625" style="58" customWidth="1"/>
    <col min="4093" max="4093" width="7.7109375" style="58" customWidth="1"/>
    <col min="4094" max="4094" width="72.28515625" style="58" customWidth="1"/>
    <col min="4095" max="4095" width="1.140625" style="58" customWidth="1"/>
    <col min="4096" max="4096" width="15.5703125" style="58" customWidth="1"/>
    <col min="4097" max="4097" width="7.7109375" style="58" customWidth="1"/>
    <col min="4098" max="4098" width="1.140625" style="58" customWidth="1"/>
    <col min="4099" max="4099" width="7.7109375" style="58" customWidth="1"/>
    <col min="4100" max="4100" width="72.28515625" style="58" customWidth="1"/>
    <col min="4101" max="4101" width="1.140625" style="58" customWidth="1"/>
    <col min="4102" max="4102" width="15.5703125" style="58" customWidth="1"/>
    <col min="4103" max="4103" width="7.7109375" style="58" customWidth="1"/>
    <col min="4104" max="4104" width="1.140625" style="58" customWidth="1"/>
    <col min="4105" max="4105" width="7.7109375" style="58" customWidth="1"/>
    <col min="4106" max="4106" width="72.28515625" style="58" customWidth="1"/>
    <col min="4107" max="4107" width="1.140625" style="58" customWidth="1"/>
    <col min="4108" max="4108" width="15.5703125" style="58" customWidth="1"/>
    <col min="4109" max="4109" width="7.7109375" style="58" customWidth="1"/>
    <col min="4110" max="4110" width="1.140625" style="58" customWidth="1"/>
    <col min="4111" max="4111" width="7.7109375" style="58" customWidth="1"/>
    <col min="4112" max="4112" width="72.28515625" style="58" customWidth="1"/>
    <col min="4113" max="4113" width="1.140625" style="58" customWidth="1"/>
    <col min="4114" max="4114" width="15.5703125" style="58" customWidth="1"/>
    <col min="4115" max="4115" width="7.7109375" style="58" customWidth="1"/>
    <col min="4116" max="4116" width="1.140625" style="58" customWidth="1"/>
    <col min="4117" max="4117" width="7.7109375" style="58" customWidth="1"/>
    <col min="4118" max="4118" width="72.28515625" style="58" customWidth="1"/>
    <col min="4119" max="4119" width="1.140625" style="58" customWidth="1"/>
    <col min="4120" max="4120" width="15.5703125" style="58" customWidth="1"/>
    <col min="4121" max="4121" width="7.7109375" style="58" customWidth="1"/>
    <col min="4122" max="4122" width="1.140625" style="58" customWidth="1"/>
    <col min="4123" max="4123" width="7.7109375" style="58" customWidth="1"/>
    <col min="4124" max="4124" width="72.28515625" style="58" customWidth="1"/>
    <col min="4125" max="4125" width="1.140625" style="58" customWidth="1"/>
    <col min="4126" max="4126" width="15.5703125" style="58" customWidth="1"/>
    <col min="4127" max="4127" width="7.7109375" style="58" customWidth="1"/>
    <col min="4128" max="4128" width="1.140625" style="58" customWidth="1"/>
    <col min="4129" max="4129" width="7.7109375" style="58" customWidth="1"/>
    <col min="4130" max="4130" width="72.28515625" style="58" customWidth="1"/>
    <col min="4131" max="4131" width="1.140625" style="58" customWidth="1"/>
    <col min="4132" max="4132" width="15.5703125" style="58" customWidth="1"/>
    <col min="4133" max="4133" width="7.7109375" style="58" customWidth="1"/>
    <col min="4134" max="4134" width="1.140625" style="58" customWidth="1"/>
    <col min="4135" max="4135" width="7.7109375" style="58" customWidth="1"/>
    <col min="4136" max="4136" width="72.28515625" style="58" customWidth="1"/>
    <col min="4137" max="4137" width="1.140625" style="58" customWidth="1"/>
    <col min="4138" max="4138" width="15.5703125" style="58" customWidth="1"/>
    <col min="4139" max="4139" width="7.7109375" style="58" customWidth="1"/>
    <col min="4140" max="4140" width="1.140625" style="58" customWidth="1"/>
    <col min="4141" max="4141" width="7.7109375" style="58" customWidth="1"/>
    <col min="4142" max="4142" width="72.28515625" style="58" customWidth="1"/>
    <col min="4143" max="4143" width="1.140625" style="58" customWidth="1"/>
    <col min="4144" max="4144" width="15.5703125" style="58" customWidth="1"/>
    <col min="4145" max="4145" width="7.7109375" style="58" customWidth="1"/>
    <col min="4146" max="4146" width="1.140625" style="58" customWidth="1"/>
    <col min="4147" max="4147" width="7.7109375" style="58" customWidth="1"/>
    <col min="4148" max="4148" width="72.28515625" style="58" customWidth="1"/>
    <col min="4149" max="4149" width="1.140625" style="58" customWidth="1"/>
    <col min="4150" max="4150" width="42" style="58" customWidth="1"/>
    <col min="4151" max="4151" width="9.140625" style="58" customWidth="1"/>
    <col min="4152" max="4328" width="9.140625" style="58"/>
    <col min="4329" max="4329" width="1.140625" style="58" customWidth="1"/>
    <col min="4330" max="4330" width="29.42578125" style="58" bestFit="1" customWidth="1"/>
    <col min="4331" max="4331" width="82.42578125" style="58" customWidth="1"/>
    <col min="4332" max="4332" width="11" style="58" bestFit="1" customWidth="1"/>
    <col min="4333" max="4333" width="1.140625" style="58" customWidth="1"/>
    <col min="4334" max="4334" width="15.5703125" style="58" customWidth="1"/>
    <col min="4335" max="4335" width="7.7109375" style="58" customWidth="1"/>
    <col min="4336" max="4336" width="1.140625" style="58" customWidth="1"/>
    <col min="4337" max="4337" width="7.7109375" style="58" customWidth="1"/>
    <col min="4338" max="4338" width="72.28515625" style="58" customWidth="1"/>
    <col min="4339" max="4339" width="1.140625" style="58" customWidth="1"/>
    <col min="4340" max="4340" width="15.5703125" style="58" customWidth="1"/>
    <col min="4341" max="4341" width="7.7109375" style="58" customWidth="1"/>
    <col min="4342" max="4342" width="1.140625" style="58" customWidth="1"/>
    <col min="4343" max="4343" width="7.7109375" style="58" customWidth="1"/>
    <col min="4344" max="4344" width="72.28515625" style="58" customWidth="1"/>
    <col min="4345" max="4345" width="1.140625" style="58" customWidth="1"/>
    <col min="4346" max="4346" width="15.5703125" style="58" customWidth="1"/>
    <col min="4347" max="4347" width="7.7109375" style="58" customWidth="1"/>
    <col min="4348" max="4348" width="1.140625" style="58" customWidth="1"/>
    <col min="4349" max="4349" width="7.7109375" style="58" customWidth="1"/>
    <col min="4350" max="4350" width="72.28515625" style="58" customWidth="1"/>
    <col min="4351" max="4351" width="1.140625" style="58" customWidth="1"/>
    <col min="4352" max="4352" width="15.5703125" style="58" customWidth="1"/>
    <col min="4353" max="4353" width="7.7109375" style="58" customWidth="1"/>
    <col min="4354" max="4354" width="1.140625" style="58" customWidth="1"/>
    <col min="4355" max="4355" width="7.7109375" style="58" customWidth="1"/>
    <col min="4356" max="4356" width="72.28515625" style="58" customWidth="1"/>
    <col min="4357" max="4357" width="1.140625" style="58" customWidth="1"/>
    <col min="4358" max="4358" width="15.5703125" style="58" customWidth="1"/>
    <col min="4359" max="4359" width="7.7109375" style="58" customWidth="1"/>
    <col min="4360" max="4360" width="1.140625" style="58" customWidth="1"/>
    <col min="4361" max="4361" width="7.7109375" style="58" customWidth="1"/>
    <col min="4362" max="4362" width="72.28515625" style="58" customWidth="1"/>
    <col min="4363" max="4363" width="1.140625" style="58" customWidth="1"/>
    <col min="4364" max="4364" width="15.5703125" style="58" customWidth="1"/>
    <col min="4365" max="4365" width="7.7109375" style="58" customWidth="1"/>
    <col min="4366" max="4366" width="1.140625" style="58" customWidth="1"/>
    <col min="4367" max="4367" width="7.7109375" style="58" customWidth="1"/>
    <col min="4368" max="4368" width="72.28515625" style="58" customWidth="1"/>
    <col min="4369" max="4369" width="1.140625" style="58" customWidth="1"/>
    <col min="4370" max="4370" width="15.5703125" style="58" customWidth="1"/>
    <col min="4371" max="4371" width="7.7109375" style="58" customWidth="1"/>
    <col min="4372" max="4372" width="1.140625" style="58" customWidth="1"/>
    <col min="4373" max="4373" width="7.7109375" style="58" customWidth="1"/>
    <col min="4374" max="4374" width="72.28515625" style="58" customWidth="1"/>
    <col min="4375" max="4375" width="1.140625" style="58" customWidth="1"/>
    <col min="4376" max="4376" width="15.5703125" style="58" customWidth="1"/>
    <col min="4377" max="4377" width="7.7109375" style="58" customWidth="1"/>
    <col min="4378" max="4378" width="1.140625" style="58" customWidth="1"/>
    <col min="4379" max="4379" width="7.7109375" style="58" customWidth="1"/>
    <col min="4380" max="4380" width="72.28515625" style="58" customWidth="1"/>
    <col min="4381" max="4381" width="1.140625" style="58" customWidth="1"/>
    <col min="4382" max="4382" width="15.5703125" style="58" customWidth="1"/>
    <col min="4383" max="4383" width="7.7109375" style="58" customWidth="1"/>
    <col min="4384" max="4384" width="1.140625" style="58" customWidth="1"/>
    <col min="4385" max="4385" width="7.7109375" style="58" customWidth="1"/>
    <col min="4386" max="4386" width="72.28515625" style="58" customWidth="1"/>
    <col min="4387" max="4387" width="1.140625" style="58" customWidth="1"/>
    <col min="4388" max="4388" width="15.5703125" style="58" customWidth="1"/>
    <col min="4389" max="4389" width="7.7109375" style="58" customWidth="1"/>
    <col min="4390" max="4390" width="1.140625" style="58" customWidth="1"/>
    <col min="4391" max="4391" width="7.7109375" style="58" customWidth="1"/>
    <col min="4392" max="4392" width="72.28515625" style="58" customWidth="1"/>
    <col min="4393" max="4393" width="1.140625" style="58" customWidth="1"/>
    <col min="4394" max="4394" width="15.5703125" style="58" customWidth="1"/>
    <col min="4395" max="4395" width="7.7109375" style="58" customWidth="1"/>
    <col min="4396" max="4396" width="1.140625" style="58" customWidth="1"/>
    <col min="4397" max="4397" width="7.7109375" style="58" customWidth="1"/>
    <col min="4398" max="4398" width="72.28515625" style="58" customWidth="1"/>
    <col min="4399" max="4399" width="1.140625" style="58" customWidth="1"/>
    <col min="4400" max="4400" width="15.5703125" style="58" customWidth="1"/>
    <col min="4401" max="4401" width="7.7109375" style="58" customWidth="1"/>
    <col min="4402" max="4402" width="1.140625" style="58" customWidth="1"/>
    <col min="4403" max="4403" width="7.7109375" style="58" customWidth="1"/>
    <col min="4404" max="4404" width="72.28515625" style="58" customWidth="1"/>
    <col min="4405" max="4405" width="1.140625" style="58" customWidth="1"/>
    <col min="4406" max="4406" width="42" style="58" customWidth="1"/>
    <col min="4407" max="4407" width="9.140625" style="58" customWidth="1"/>
    <col min="4408" max="4584" width="9.140625" style="58"/>
    <col min="4585" max="4585" width="1.140625" style="58" customWidth="1"/>
    <col min="4586" max="4586" width="29.42578125" style="58" bestFit="1" customWidth="1"/>
    <col min="4587" max="4587" width="82.42578125" style="58" customWidth="1"/>
    <col min="4588" max="4588" width="11" style="58" bestFit="1" customWidth="1"/>
    <col min="4589" max="4589" width="1.140625" style="58" customWidth="1"/>
    <col min="4590" max="4590" width="15.5703125" style="58" customWidth="1"/>
    <col min="4591" max="4591" width="7.7109375" style="58" customWidth="1"/>
    <col min="4592" max="4592" width="1.140625" style="58" customWidth="1"/>
    <col min="4593" max="4593" width="7.7109375" style="58" customWidth="1"/>
    <col min="4594" max="4594" width="72.28515625" style="58" customWidth="1"/>
    <col min="4595" max="4595" width="1.140625" style="58" customWidth="1"/>
    <col min="4596" max="4596" width="15.5703125" style="58" customWidth="1"/>
    <col min="4597" max="4597" width="7.7109375" style="58" customWidth="1"/>
    <col min="4598" max="4598" width="1.140625" style="58" customWidth="1"/>
    <col min="4599" max="4599" width="7.7109375" style="58" customWidth="1"/>
    <col min="4600" max="4600" width="72.28515625" style="58" customWidth="1"/>
    <col min="4601" max="4601" width="1.140625" style="58" customWidth="1"/>
    <col min="4602" max="4602" width="15.5703125" style="58" customWidth="1"/>
    <col min="4603" max="4603" width="7.7109375" style="58" customWidth="1"/>
    <col min="4604" max="4604" width="1.140625" style="58" customWidth="1"/>
    <col min="4605" max="4605" width="7.7109375" style="58" customWidth="1"/>
    <col min="4606" max="4606" width="72.28515625" style="58" customWidth="1"/>
    <col min="4607" max="4607" width="1.140625" style="58" customWidth="1"/>
    <col min="4608" max="4608" width="15.5703125" style="58" customWidth="1"/>
    <col min="4609" max="4609" width="7.7109375" style="58" customWidth="1"/>
    <col min="4610" max="4610" width="1.140625" style="58" customWidth="1"/>
    <col min="4611" max="4611" width="7.7109375" style="58" customWidth="1"/>
    <col min="4612" max="4612" width="72.28515625" style="58" customWidth="1"/>
    <col min="4613" max="4613" width="1.140625" style="58" customWidth="1"/>
    <col min="4614" max="4614" width="15.5703125" style="58" customWidth="1"/>
    <col min="4615" max="4615" width="7.7109375" style="58" customWidth="1"/>
    <col min="4616" max="4616" width="1.140625" style="58" customWidth="1"/>
    <col min="4617" max="4617" width="7.7109375" style="58" customWidth="1"/>
    <col min="4618" max="4618" width="72.28515625" style="58" customWidth="1"/>
    <col min="4619" max="4619" width="1.140625" style="58" customWidth="1"/>
    <col min="4620" max="4620" width="15.5703125" style="58" customWidth="1"/>
    <col min="4621" max="4621" width="7.7109375" style="58" customWidth="1"/>
    <col min="4622" max="4622" width="1.140625" style="58" customWidth="1"/>
    <col min="4623" max="4623" width="7.7109375" style="58" customWidth="1"/>
    <col min="4624" max="4624" width="72.28515625" style="58" customWidth="1"/>
    <col min="4625" max="4625" width="1.140625" style="58" customWidth="1"/>
    <col min="4626" max="4626" width="15.5703125" style="58" customWidth="1"/>
    <col min="4627" max="4627" width="7.7109375" style="58" customWidth="1"/>
    <col min="4628" max="4628" width="1.140625" style="58" customWidth="1"/>
    <col min="4629" max="4629" width="7.7109375" style="58" customWidth="1"/>
    <col min="4630" max="4630" width="72.28515625" style="58" customWidth="1"/>
    <col min="4631" max="4631" width="1.140625" style="58" customWidth="1"/>
    <col min="4632" max="4632" width="15.5703125" style="58" customWidth="1"/>
    <col min="4633" max="4633" width="7.7109375" style="58" customWidth="1"/>
    <col min="4634" max="4634" width="1.140625" style="58" customWidth="1"/>
    <col min="4635" max="4635" width="7.7109375" style="58" customWidth="1"/>
    <col min="4636" max="4636" width="72.28515625" style="58" customWidth="1"/>
    <col min="4637" max="4637" width="1.140625" style="58" customWidth="1"/>
    <col min="4638" max="4638" width="15.5703125" style="58" customWidth="1"/>
    <col min="4639" max="4639" width="7.7109375" style="58" customWidth="1"/>
    <col min="4640" max="4640" width="1.140625" style="58" customWidth="1"/>
    <col min="4641" max="4641" width="7.7109375" style="58" customWidth="1"/>
    <col min="4642" max="4642" width="72.28515625" style="58" customWidth="1"/>
    <col min="4643" max="4643" width="1.140625" style="58" customWidth="1"/>
    <col min="4644" max="4644" width="15.5703125" style="58" customWidth="1"/>
    <col min="4645" max="4645" width="7.7109375" style="58" customWidth="1"/>
    <col min="4646" max="4646" width="1.140625" style="58" customWidth="1"/>
    <col min="4647" max="4647" width="7.7109375" style="58" customWidth="1"/>
    <col min="4648" max="4648" width="72.28515625" style="58" customWidth="1"/>
    <col min="4649" max="4649" width="1.140625" style="58" customWidth="1"/>
    <col min="4650" max="4650" width="15.5703125" style="58" customWidth="1"/>
    <col min="4651" max="4651" width="7.7109375" style="58" customWidth="1"/>
    <col min="4652" max="4652" width="1.140625" style="58" customWidth="1"/>
    <col min="4653" max="4653" width="7.7109375" style="58" customWidth="1"/>
    <col min="4654" max="4654" width="72.28515625" style="58" customWidth="1"/>
    <col min="4655" max="4655" width="1.140625" style="58" customWidth="1"/>
    <col min="4656" max="4656" width="15.5703125" style="58" customWidth="1"/>
    <col min="4657" max="4657" width="7.7109375" style="58" customWidth="1"/>
    <col min="4658" max="4658" width="1.140625" style="58" customWidth="1"/>
    <col min="4659" max="4659" width="7.7109375" style="58" customWidth="1"/>
    <col min="4660" max="4660" width="72.28515625" style="58" customWidth="1"/>
    <col min="4661" max="4661" width="1.140625" style="58" customWidth="1"/>
    <col min="4662" max="4662" width="42" style="58" customWidth="1"/>
    <col min="4663" max="4663" width="9.140625" style="58" customWidth="1"/>
    <col min="4664" max="4840" width="9.140625" style="58"/>
    <col min="4841" max="4841" width="1.140625" style="58" customWidth="1"/>
    <col min="4842" max="4842" width="29.42578125" style="58" bestFit="1" customWidth="1"/>
    <col min="4843" max="4843" width="82.42578125" style="58" customWidth="1"/>
    <col min="4844" max="4844" width="11" style="58" bestFit="1" customWidth="1"/>
    <col min="4845" max="4845" width="1.140625" style="58" customWidth="1"/>
    <col min="4846" max="4846" width="15.5703125" style="58" customWidth="1"/>
    <col min="4847" max="4847" width="7.7109375" style="58" customWidth="1"/>
    <col min="4848" max="4848" width="1.140625" style="58" customWidth="1"/>
    <col min="4849" max="4849" width="7.7109375" style="58" customWidth="1"/>
    <col min="4850" max="4850" width="72.28515625" style="58" customWidth="1"/>
    <col min="4851" max="4851" width="1.140625" style="58" customWidth="1"/>
    <col min="4852" max="4852" width="15.5703125" style="58" customWidth="1"/>
    <col min="4853" max="4853" width="7.7109375" style="58" customWidth="1"/>
    <col min="4854" max="4854" width="1.140625" style="58" customWidth="1"/>
    <col min="4855" max="4855" width="7.7109375" style="58" customWidth="1"/>
    <col min="4856" max="4856" width="72.28515625" style="58" customWidth="1"/>
    <col min="4857" max="4857" width="1.140625" style="58" customWidth="1"/>
    <col min="4858" max="4858" width="15.5703125" style="58" customWidth="1"/>
    <col min="4859" max="4859" width="7.7109375" style="58" customWidth="1"/>
    <col min="4860" max="4860" width="1.140625" style="58" customWidth="1"/>
    <col min="4861" max="4861" width="7.7109375" style="58" customWidth="1"/>
    <col min="4862" max="4862" width="72.28515625" style="58" customWidth="1"/>
    <col min="4863" max="4863" width="1.140625" style="58" customWidth="1"/>
    <col min="4864" max="4864" width="15.5703125" style="58" customWidth="1"/>
    <col min="4865" max="4865" width="7.7109375" style="58" customWidth="1"/>
    <col min="4866" max="4866" width="1.140625" style="58" customWidth="1"/>
    <col min="4867" max="4867" width="7.7109375" style="58" customWidth="1"/>
    <col min="4868" max="4868" width="72.28515625" style="58" customWidth="1"/>
    <col min="4869" max="4869" width="1.140625" style="58" customWidth="1"/>
    <col min="4870" max="4870" width="15.5703125" style="58" customWidth="1"/>
    <col min="4871" max="4871" width="7.7109375" style="58" customWidth="1"/>
    <col min="4872" max="4872" width="1.140625" style="58" customWidth="1"/>
    <col min="4873" max="4873" width="7.7109375" style="58" customWidth="1"/>
    <col min="4874" max="4874" width="72.28515625" style="58" customWidth="1"/>
    <col min="4875" max="4875" width="1.140625" style="58" customWidth="1"/>
    <col min="4876" max="4876" width="15.5703125" style="58" customWidth="1"/>
    <col min="4877" max="4877" width="7.7109375" style="58" customWidth="1"/>
    <col min="4878" max="4878" width="1.140625" style="58" customWidth="1"/>
    <col min="4879" max="4879" width="7.7109375" style="58" customWidth="1"/>
    <col min="4880" max="4880" width="72.28515625" style="58" customWidth="1"/>
    <col min="4881" max="4881" width="1.140625" style="58" customWidth="1"/>
    <col min="4882" max="4882" width="15.5703125" style="58" customWidth="1"/>
    <col min="4883" max="4883" width="7.7109375" style="58" customWidth="1"/>
    <col min="4884" max="4884" width="1.140625" style="58" customWidth="1"/>
    <col min="4885" max="4885" width="7.7109375" style="58" customWidth="1"/>
    <col min="4886" max="4886" width="72.28515625" style="58" customWidth="1"/>
    <col min="4887" max="4887" width="1.140625" style="58" customWidth="1"/>
    <col min="4888" max="4888" width="15.5703125" style="58" customWidth="1"/>
    <col min="4889" max="4889" width="7.7109375" style="58" customWidth="1"/>
    <col min="4890" max="4890" width="1.140625" style="58" customWidth="1"/>
    <col min="4891" max="4891" width="7.7109375" style="58" customWidth="1"/>
    <col min="4892" max="4892" width="72.28515625" style="58" customWidth="1"/>
    <col min="4893" max="4893" width="1.140625" style="58" customWidth="1"/>
    <col min="4894" max="4894" width="15.5703125" style="58" customWidth="1"/>
    <col min="4895" max="4895" width="7.7109375" style="58" customWidth="1"/>
    <col min="4896" max="4896" width="1.140625" style="58" customWidth="1"/>
    <col min="4897" max="4897" width="7.7109375" style="58" customWidth="1"/>
    <col min="4898" max="4898" width="72.28515625" style="58" customWidth="1"/>
    <col min="4899" max="4899" width="1.140625" style="58" customWidth="1"/>
    <col min="4900" max="4900" width="15.5703125" style="58" customWidth="1"/>
    <col min="4901" max="4901" width="7.7109375" style="58" customWidth="1"/>
    <col min="4902" max="4902" width="1.140625" style="58" customWidth="1"/>
    <col min="4903" max="4903" width="7.7109375" style="58" customWidth="1"/>
    <col min="4904" max="4904" width="72.28515625" style="58" customWidth="1"/>
    <col min="4905" max="4905" width="1.140625" style="58" customWidth="1"/>
    <col min="4906" max="4906" width="15.5703125" style="58" customWidth="1"/>
    <col min="4907" max="4907" width="7.7109375" style="58" customWidth="1"/>
    <col min="4908" max="4908" width="1.140625" style="58" customWidth="1"/>
    <col min="4909" max="4909" width="7.7109375" style="58" customWidth="1"/>
    <col min="4910" max="4910" width="72.28515625" style="58" customWidth="1"/>
    <col min="4911" max="4911" width="1.140625" style="58" customWidth="1"/>
    <col min="4912" max="4912" width="15.5703125" style="58" customWidth="1"/>
    <col min="4913" max="4913" width="7.7109375" style="58" customWidth="1"/>
    <col min="4914" max="4914" width="1.140625" style="58" customWidth="1"/>
    <col min="4915" max="4915" width="7.7109375" style="58" customWidth="1"/>
    <col min="4916" max="4916" width="72.28515625" style="58" customWidth="1"/>
    <col min="4917" max="4917" width="1.140625" style="58" customWidth="1"/>
    <col min="4918" max="4918" width="42" style="58" customWidth="1"/>
    <col min="4919" max="4919" width="9.140625" style="58" customWidth="1"/>
    <col min="4920" max="5096" width="9.140625" style="58"/>
    <col min="5097" max="5097" width="1.140625" style="58" customWidth="1"/>
    <col min="5098" max="5098" width="29.42578125" style="58" bestFit="1" customWidth="1"/>
    <col min="5099" max="5099" width="82.42578125" style="58" customWidth="1"/>
    <col min="5100" max="5100" width="11" style="58" bestFit="1" customWidth="1"/>
    <col min="5101" max="5101" width="1.140625" style="58" customWidth="1"/>
    <col min="5102" max="5102" width="15.5703125" style="58" customWidth="1"/>
    <col min="5103" max="5103" width="7.7109375" style="58" customWidth="1"/>
    <col min="5104" max="5104" width="1.140625" style="58" customWidth="1"/>
    <col min="5105" max="5105" width="7.7109375" style="58" customWidth="1"/>
    <col min="5106" max="5106" width="72.28515625" style="58" customWidth="1"/>
    <col min="5107" max="5107" width="1.140625" style="58" customWidth="1"/>
    <col min="5108" max="5108" width="15.5703125" style="58" customWidth="1"/>
    <col min="5109" max="5109" width="7.7109375" style="58" customWidth="1"/>
    <col min="5110" max="5110" width="1.140625" style="58" customWidth="1"/>
    <col min="5111" max="5111" width="7.7109375" style="58" customWidth="1"/>
    <col min="5112" max="5112" width="72.28515625" style="58" customWidth="1"/>
    <col min="5113" max="5113" width="1.140625" style="58" customWidth="1"/>
    <col min="5114" max="5114" width="15.5703125" style="58" customWidth="1"/>
    <col min="5115" max="5115" width="7.7109375" style="58" customWidth="1"/>
    <col min="5116" max="5116" width="1.140625" style="58" customWidth="1"/>
    <col min="5117" max="5117" width="7.7109375" style="58" customWidth="1"/>
    <col min="5118" max="5118" width="72.28515625" style="58" customWidth="1"/>
    <col min="5119" max="5119" width="1.140625" style="58" customWidth="1"/>
    <col min="5120" max="5120" width="15.5703125" style="58" customWidth="1"/>
    <col min="5121" max="5121" width="7.7109375" style="58" customWidth="1"/>
    <col min="5122" max="5122" width="1.140625" style="58" customWidth="1"/>
    <col min="5123" max="5123" width="7.7109375" style="58" customWidth="1"/>
    <col min="5124" max="5124" width="72.28515625" style="58" customWidth="1"/>
    <col min="5125" max="5125" width="1.140625" style="58" customWidth="1"/>
    <col min="5126" max="5126" width="15.5703125" style="58" customWidth="1"/>
    <col min="5127" max="5127" width="7.7109375" style="58" customWidth="1"/>
    <col min="5128" max="5128" width="1.140625" style="58" customWidth="1"/>
    <col min="5129" max="5129" width="7.7109375" style="58" customWidth="1"/>
    <col min="5130" max="5130" width="72.28515625" style="58" customWidth="1"/>
    <col min="5131" max="5131" width="1.140625" style="58" customWidth="1"/>
    <col min="5132" max="5132" width="15.5703125" style="58" customWidth="1"/>
    <col min="5133" max="5133" width="7.7109375" style="58" customWidth="1"/>
    <col min="5134" max="5134" width="1.140625" style="58" customWidth="1"/>
    <col min="5135" max="5135" width="7.7109375" style="58" customWidth="1"/>
    <col min="5136" max="5136" width="72.28515625" style="58" customWidth="1"/>
    <col min="5137" max="5137" width="1.140625" style="58" customWidth="1"/>
    <col min="5138" max="5138" width="15.5703125" style="58" customWidth="1"/>
    <col min="5139" max="5139" width="7.7109375" style="58" customWidth="1"/>
    <col min="5140" max="5140" width="1.140625" style="58" customWidth="1"/>
    <col min="5141" max="5141" width="7.7109375" style="58" customWidth="1"/>
    <col min="5142" max="5142" width="72.28515625" style="58" customWidth="1"/>
    <col min="5143" max="5143" width="1.140625" style="58" customWidth="1"/>
    <col min="5144" max="5144" width="15.5703125" style="58" customWidth="1"/>
    <col min="5145" max="5145" width="7.7109375" style="58" customWidth="1"/>
    <col min="5146" max="5146" width="1.140625" style="58" customWidth="1"/>
    <col min="5147" max="5147" width="7.7109375" style="58" customWidth="1"/>
    <col min="5148" max="5148" width="72.28515625" style="58" customWidth="1"/>
    <col min="5149" max="5149" width="1.140625" style="58" customWidth="1"/>
    <col min="5150" max="5150" width="15.5703125" style="58" customWidth="1"/>
    <col min="5151" max="5151" width="7.7109375" style="58" customWidth="1"/>
    <col min="5152" max="5152" width="1.140625" style="58" customWidth="1"/>
    <col min="5153" max="5153" width="7.7109375" style="58" customWidth="1"/>
    <col min="5154" max="5154" width="72.28515625" style="58" customWidth="1"/>
    <col min="5155" max="5155" width="1.140625" style="58" customWidth="1"/>
    <col min="5156" max="5156" width="15.5703125" style="58" customWidth="1"/>
    <col min="5157" max="5157" width="7.7109375" style="58" customWidth="1"/>
    <col min="5158" max="5158" width="1.140625" style="58" customWidth="1"/>
    <col min="5159" max="5159" width="7.7109375" style="58" customWidth="1"/>
    <col min="5160" max="5160" width="72.28515625" style="58" customWidth="1"/>
    <col min="5161" max="5161" width="1.140625" style="58" customWidth="1"/>
    <col min="5162" max="5162" width="15.5703125" style="58" customWidth="1"/>
    <col min="5163" max="5163" width="7.7109375" style="58" customWidth="1"/>
    <col min="5164" max="5164" width="1.140625" style="58" customWidth="1"/>
    <col min="5165" max="5165" width="7.7109375" style="58" customWidth="1"/>
    <col min="5166" max="5166" width="72.28515625" style="58" customWidth="1"/>
    <col min="5167" max="5167" width="1.140625" style="58" customWidth="1"/>
    <col min="5168" max="5168" width="15.5703125" style="58" customWidth="1"/>
    <col min="5169" max="5169" width="7.7109375" style="58" customWidth="1"/>
    <col min="5170" max="5170" width="1.140625" style="58" customWidth="1"/>
    <col min="5171" max="5171" width="7.7109375" style="58" customWidth="1"/>
    <col min="5172" max="5172" width="72.28515625" style="58" customWidth="1"/>
    <col min="5173" max="5173" width="1.140625" style="58" customWidth="1"/>
    <col min="5174" max="5174" width="42" style="58" customWidth="1"/>
    <col min="5175" max="5175" width="9.140625" style="58" customWidth="1"/>
    <col min="5176" max="5352" width="9.140625" style="58"/>
    <col min="5353" max="5353" width="1.140625" style="58" customWidth="1"/>
    <col min="5354" max="5354" width="29.42578125" style="58" bestFit="1" customWidth="1"/>
    <col min="5355" max="5355" width="82.42578125" style="58" customWidth="1"/>
    <col min="5356" max="5356" width="11" style="58" bestFit="1" customWidth="1"/>
    <col min="5357" max="5357" width="1.140625" style="58" customWidth="1"/>
    <col min="5358" max="5358" width="15.5703125" style="58" customWidth="1"/>
    <col min="5359" max="5359" width="7.7109375" style="58" customWidth="1"/>
    <col min="5360" max="5360" width="1.140625" style="58" customWidth="1"/>
    <col min="5361" max="5361" width="7.7109375" style="58" customWidth="1"/>
    <col min="5362" max="5362" width="72.28515625" style="58" customWidth="1"/>
    <col min="5363" max="5363" width="1.140625" style="58" customWidth="1"/>
    <col min="5364" max="5364" width="15.5703125" style="58" customWidth="1"/>
    <col min="5365" max="5365" width="7.7109375" style="58" customWidth="1"/>
    <col min="5366" max="5366" width="1.140625" style="58" customWidth="1"/>
    <col min="5367" max="5367" width="7.7109375" style="58" customWidth="1"/>
    <col min="5368" max="5368" width="72.28515625" style="58" customWidth="1"/>
    <col min="5369" max="5369" width="1.140625" style="58" customWidth="1"/>
    <col min="5370" max="5370" width="15.5703125" style="58" customWidth="1"/>
    <col min="5371" max="5371" width="7.7109375" style="58" customWidth="1"/>
    <col min="5372" max="5372" width="1.140625" style="58" customWidth="1"/>
    <col min="5373" max="5373" width="7.7109375" style="58" customWidth="1"/>
    <col min="5374" max="5374" width="72.28515625" style="58" customWidth="1"/>
    <col min="5375" max="5375" width="1.140625" style="58" customWidth="1"/>
    <col min="5376" max="5376" width="15.5703125" style="58" customWidth="1"/>
    <col min="5377" max="5377" width="7.7109375" style="58" customWidth="1"/>
    <col min="5378" max="5378" width="1.140625" style="58" customWidth="1"/>
    <col min="5379" max="5379" width="7.7109375" style="58" customWidth="1"/>
    <col min="5380" max="5380" width="72.28515625" style="58" customWidth="1"/>
    <col min="5381" max="5381" width="1.140625" style="58" customWidth="1"/>
    <col min="5382" max="5382" width="15.5703125" style="58" customWidth="1"/>
    <col min="5383" max="5383" width="7.7109375" style="58" customWidth="1"/>
    <col min="5384" max="5384" width="1.140625" style="58" customWidth="1"/>
    <col min="5385" max="5385" width="7.7109375" style="58" customWidth="1"/>
    <col min="5386" max="5386" width="72.28515625" style="58" customWidth="1"/>
    <col min="5387" max="5387" width="1.140625" style="58" customWidth="1"/>
    <col min="5388" max="5388" width="15.5703125" style="58" customWidth="1"/>
    <col min="5389" max="5389" width="7.7109375" style="58" customWidth="1"/>
    <col min="5390" max="5390" width="1.140625" style="58" customWidth="1"/>
    <col min="5391" max="5391" width="7.7109375" style="58" customWidth="1"/>
    <col min="5392" max="5392" width="72.28515625" style="58" customWidth="1"/>
    <col min="5393" max="5393" width="1.140625" style="58" customWidth="1"/>
    <col min="5394" max="5394" width="15.5703125" style="58" customWidth="1"/>
    <col min="5395" max="5395" width="7.7109375" style="58" customWidth="1"/>
    <col min="5396" max="5396" width="1.140625" style="58" customWidth="1"/>
    <col min="5397" max="5397" width="7.7109375" style="58" customWidth="1"/>
    <col min="5398" max="5398" width="72.28515625" style="58" customWidth="1"/>
    <col min="5399" max="5399" width="1.140625" style="58" customWidth="1"/>
    <col min="5400" max="5400" width="15.5703125" style="58" customWidth="1"/>
    <col min="5401" max="5401" width="7.7109375" style="58" customWidth="1"/>
    <col min="5402" max="5402" width="1.140625" style="58" customWidth="1"/>
    <col min="5403" max="5403" width="7.7109375" style="58" customWidth="1"/>
    <col min="5404" max="5404" width="72.28515625" style="58" customWidth="1"/>
    <col min="5405" max="5405" width="1.140625" style="58" customWidth="1"/>
    <col min="5406" max="5406" width="15.5703125" style="58" customWidth="1"/>
    <col min="5407" max="5407" width="7.7109375" style="58" customWidth="1"/>
    <col min="5408" max="5408" width="1.140625" style="58" customWidth="1"/>
    <col min="5409" max="5409" width="7.7109375" style="58" customWidth="1"/>
    <col min="5410" max="5410" width="72.28515625" style="58" customWidth="1"/>
    <col min="5411" max="5411" width="1.140625" style="58" customWidth="1"/>
    <col min="5412" max="5412" width="15.5703125" style="58" customWidth="1"/>
    <col min="5413" max="5413" width="7.7109375" style="58" customWidth="1"/>
    <col min="5414" max="5414" width="1.140625" style="58" customWidth="1"/>
    <col min="5415" max="5415" width="7.7109375" style="58" customWidth="1"/>
    <col min="5416" max="5416" width="72.28515625" style="58" customWidth="1"/>
    <col min="5417" max="5417" width="1.140625" style="58" customWidth="1"/>
    <col min="5418" max="5418" width="15.5703125" style="58" customWidth="1"/>
    <col min="5419" max="5419" width="7.7109375" style="58" customWidth="1"/>
    <col min="5420" max="5420" width="1.140625" style="58" customWidth="1"/>
    <col min="5421" max="5421" width="7.7109375" style="58" customWidth="1"/>
    <col min="5422" max="5422" width="72.28515625" style="58" customWidth="1"/>
    <col min="5423" max="5423" width="1.140625" style="58" customWidth="1"/>
    <col min="5424" max="5424" width="15.5703125" style="58" customWidth="1"/>
    <col min="5425" max="5425" width="7.7109375" style="58" customWidth="1"/>
    <col min="5426" max="5426" width="1.140625" style="58" customWidth="1"/>
    <col min="5427" max="5427" width="7.7109375" style="58" customWidth="1"/>
    <col min="5428" max="5428" width="72.28515625" style="58" customWidth="1"/>
    <col min="5429" max="5429" width="1.140625" style="58" customWidth="1"/>
    <col min="5430" max="5430" width="42" style="58" customWidth="1"/>
    <col min="5431" max="5431" width="9.140625" style="58" customWidth="1"/>
    <col min="5432" max="5608" width="9.140625" style="58"/>
    <col min="5609" max="5609" width="1.140625" style="58" customWidth="1"/>
    <col min="5610" max="5610" width="29.42578125" style="58" bestFit="1" customWidth="1"/>
    <col min="5611" max="5611" width="82.42578125" style="58" customWidth="1"/>
    <col min="5612" max="5612" width="11" style="58" bestFit="1" customWidth="1"/>
    <col min="5613" max="5613" width="1.140625" style="58" customWidth="1"/>
    <col min="5614" max="5614" width="15.5703125" style="58" customWidth="1"/>
    <col min="5615" max="5615" width="7.7109375" style="58" customWidth="1"/>
    <col min="5616" max="5616" width="1.140625" style="58" customWidth="1"/>
    <col min="5617" max="5617" width="7.7109375" style="58" customWidth="1"/>
    <col min="5618" max="5618" width="72.28515625" style="58" customWidth="1"/>
    <col min="5619" max="5619" width="1.140625" style="58" customWidth="1"/>
    <col min="5620" max="5620" width="15.5703125" style="58" customWidth="1"/>
    <col min="5621" max="5621" width="7.7109375" style="58" customWidth="1"/>
    <col min="5622" max="5622" width="1.140625" style="58" customWidth="1"/>
    <col min="5623" max="5623" width="7.7109375" style="58" customWidth="1"/>
    <col min="5624" max="5624" width="72.28515625" style="58" customWidth="1"/>
    <col min="5625" max="5625" width="1.140625" style="58" customWidth="1"/>
    <col min="5626" max="5626" width="15.5703125" style="58" customWidth="1"/>
    <col min="5627" max="5627" width="7.7109375" style="58" customWidth="1"/>
    <col min="5628" max="5628" width="1.140625" style="58" customWidth="1"/>
    <col min="5629" max="5629" width="7.7109375" style="58" customWidth="1"/>
    <col min="5630" max="5630" width="72.28515625" style="58" customWidth="1"/>
    <col min="5631" max="5631" width="1.140625" style="58" customWidth="1"/>
    <col min="5632" max="5632" width="15.5703125" style="58" customWidth="1"/>
    <col min="5633" max="5633" width="7.7109375" style="58" customWidth="1"/>
    <col min="5634" max="5634" width="1.140625" style="58" customWidth="1"/>
    <col min="5635" max="5635" width="7.7109375" style="58" customWidth="1"/>
    <col min="5636" max="5636" width="72.28515625" style="58" customWidth="1"/>
    <col min="5637" max="5637" width="1.140625" style="58" customWidth="1"/>
    <col min="5638" max="5638" width="15.5703125" style="58" customWidth="1"/>
    <col min="5639" max="5639" width="7.7109375" style="58" customWidth="1"/>
    <col min="5640" max="5640" width="1.140625" style="58" customWidth="1"/>
    <col min="5641" max="5641" width="7.7109375" style="58" customWidth="1"/>
    <col min="5642" max="5642" width="72.28515625" style="58" customWidth="1"/>
    <col min="5643" max="5643" width="1.140625" style="58" customWidth="1"/>
    <col min="5644" max="5644" width="15.5703125" style="58" customWidth="1"/>
    <col min="5645" max="5645" width="7.7109375" style="58" customWidth="1"/>
    <col min="5646" max="5646" width="1.140625" style="58" customWidth="1"/>
    <col min="5647" max="5647" width="7.7109375" style="58" customWidth="1"/>
    <col min="5648" max="5648" width="72.28515625" style="58" customWidth="1"/>
    <col min="5649" max="5649" width="1.140625" style="58" customWidth="1"/>
    <col min="5650" max="5650" width="15.5703125" style="58" customWidth="1"/>
    <col min="5651" max="5651" width="7.7109375" style="58" customWidth="1"/>
    <col min="5652" max="5652" width="1.140625" style="58" customWidth="1"/>
    <col min="5653" max="5653" width="7.7109375" style="58" customWidth="1"/>
    <col min="5654" max="5654" width="72.28515625" style="58" customWidth="1"/>
    <col min="5655" max="5655" width="1.140625" style="58" customWidth="1"/>
    <col min="5656" max="5656" width="15.5703125" style="58" customWidth="1"/>
    <col min="5657" max="5657" width="7.7109375" style="58" customWidth="1"/>
    <col min="5658" max="5658" width="1.140625" style="58" customWidth="1"/>
    <col min="5659" max="5659" width="7.7109375" style="58" customWidth="1"/>
    <col min="5660" max="5660" width="72.28515625" style="58" customWidth="1"/>
    <col min="5661" max="5661" width="1.140625" style="58" customWidth="1"/>
    <col min="5662" max="5662" width="15.5703125" style="58" customWidth="1"/>
    <col min="5663" max="5663" width="7.7109375" style="58" customWidth="1"/>
    <col min="5664" max="5664" width="1.140625" style="58" customWidth="1"/>
    <col min="5665" max="5665" width="7.7109375" style="58" customWidth="1"/>
    <col min="5666" max="5666" width="72.28515625" style="58" customWidth="1"/>
    <col min="5667" max="5667" width="1.140625" style="58" customWidth="1"/>
    <col min="5668" max="5668" width="15.5703125" style="58" customWidth="1"/>
    <col min="5669" max="5669" width="7.7109375" style="58" customWidth="1"/>
    <col min="5670" max="5670" width="1.140625" style="58" customWidth="1"/>
    <col min="5671" max="5671" width="7.7109375" style="58" customWidth="1"/>
    <col min="5672" max="5672" width="72.28515625" style="58" customWidth="1"/>
    <col min="5673" max="5673" width="1.140625" style="58" customWidth="1"/>
    <col min="5674" max="5674" width="15.5703125" style="58" customWidth="1"/>
    <col min="5675" max="5675" width="7.7109375" style="58" customWidth="1"/>
    <col min="5676" max="5676" width="1.140625" style="58" customWidth="1"/>
    <col min="5677" max="5677" width="7.7109375" style="58" customWidth="1"/>
    <col min="5678" max="5678" width="72.28515625" style="58" customWidth="1"/>
    <col min="5679" max="5679" width="1.140625" style="58" customWidth="1"/>
    <col min="5680" max="5680" width="15.5703125" style="58" customWidth="1"/>
    <col min="5681" max="5681" width="7.7109375" style="58" customWidth="1"/>
    <col min="5682" max="5682" width="1.140625" style="58" customWidth="1"/>
    <col min="5683" max="5683" width="7.7109375" style="58" customWidth="1"/>
    <col min="5684" max="5684" width="72.28515625" style="58" customWidth="1"/>
    <col min="5685" max="5685" width="1.140625" style="58" customWidth="1"/>
    <col min="5686" max="5686" width="42" style="58" customWidth="1"/>
    <col min="5687" max="5687" width="9.140625" style="58" customWidth="1"/>
    <col min="5688" max="5864" width="9.140625" style="58"/>
    <col min="5865" max="5865" width="1.140625" style="58" customWidth="1"/>
    <col min="5866" max="5866" width="29.42578125" style="58" bestFit="1" customWidth="1"/>
    <col min="5867" max="5867" width="82.42578125" style="58" customWidth="1"/>
    <col min="5868" max="5868" width="11" style="58" bestFit="1" customWidth="1"/>
    <col min="5869" max="5869" width="1.140625" style="58" customWidth="1"/>
    <col min="5870" max="5870" width="15.5703125" style="58" customWidth="1"/>
    <col min="5871" max="5871" width="7.7109375" style="58" customWidth="1"/>
    <col min="5872" max="5872" width="1.140625" style="58" customWidth="1"/>
    <col min="5873" max="5873" width="7.7109375" style="58" customWidth="1"/>
    <col min="5874" max="5874" width="72.28515625" style="58" customWidth="1"/>
    <col min="5875" max="5875" width="1.140625" style="58" customWidth="1"/>
    <col min="5876" max="5876" width="15.5703125" style="58" customWidth="1"/>
    <col min="5877" max="5877" width="7.7109375" style="58" customWidth="1"/>
    <col min="5878" max="5878" width="1.140625" style="58" customWidth="1"/>
    <col min="5879" max="5879" width="7.7109375" style="58" customWidth="1"/>
    <col min="5880" max="5880" width="72.28515625" style="58" customWidth="1"/>
    <col min="5881" max="5881" width="1.140625" style="58" customWidth="1"/>
    <col min="5882" max="5882" width="15.5703125" style="58" customWidth="1"/>
    <col min="5883" max="5883" width="7.7109375" style="58" customWidth="1"/>
    <col min="5884" max="5884" width="1.140625" style="58" customWidth="1"/>
    <col min="5885" max="5885" width="7.7109375" style="58" customWidth="1"/>
    <col min="5886" max="5886" width="72.28515625" style="58" customWidth="1"/>
    <col min="5887" max="5887" width="1.140625" style="58" customWidth="1"/>
    <col min="5888" max="5888" width="15.5703125" style="58" customWidth="1"/>
    <col min="5889" max="5889" width="7.7109375" style="58" customWidth="1"/>
    <col min="5890" max="5890" width="1.140625" style="58" customWidth="1"/>
    <col min="5891" max="5891" width="7.7109375" style="58" customWidth="1"/>
    <col min="5892" max="5892" width="72.28515625" style="58" customWidth="1"/>
    <col min="5893" max="5893" width="1.140625" style="58" customWidth="1"/>
    <col min="5894" max="5894" width="15.5703125" style="58" customWidth="1"/>
    <col min="5895" max="5895" width="7.7109375" style="58" customWidth="1"/>
    <col min="5896" max="5896" width="1.140625" style="58" customWidth="1"/>
    <col min="5897" max="5897" width="7.7109375" style="58" customWidth="1"/>
    <col min="5898" max="5898" width="72.28515625" style="58" customWidth="1"/>
    <col min="5899" max="5899" width="1.140625" style="58" customWidth="1"/>
    <col min="5900" max="5900" width="15.5703125" style="58" customWidth="1"/>
    <col min="5901" max="5901" width="7.7109375" style="58" customWidth="1"/>
    <col min="5902" max="5902" width="1.140625" style="58" customWidth="1"/>
    <col min="5903" max="5903" width="7.7109375" style="58" customWidth="1"/>
    <col min="5904" max="5904" width="72.28515625" style="58" customWidth="1"/>
    <col min="5905" max="5905" width="1.140625" style="58" customWidth="1"/>
    <col min="5906" max="5906" width="15.5703125" style="58" customWidth="1"/>
    <col min="5907" max="5907" width="7.7109375" style="58" customWidth="1"/>
    <col min="5908" max="5908" width="1.140625" style="58" customWidth="1"/>
    <col min="5909" max="5909" width="7.7109375" style="58" customWidth="1"/>
    <col min="5910" max="5910" width="72.28515625" style="58" customWidth="1"/>
    <col min="5911" max="5911" width="1.140625" style="58" customWidth="1"/>
    <col min="5912" max="5912" width="15.5703125" style="58" customWidth="1"/>
    <col min="5913" max="5913" width="7.7109375" style="58" customWidth="1"/>
    <col min="5914" max="5914" width="1.140625" style="58" customWidth="1"/>
    <col min="5915" max="5915" width="7.7109375" style="58" customWidth="1"/>
    <col min="5916" max="5916" width="72.28515625" style="58" customWidth="1"/>
    <col min="5917" max="5917" width="1.140625" style="58" customWidth="1"/>
    <col min="5918" max="5918" width="15.5703125" style="58" customWidth="1"/>
    <col min="5919" max="5919" width="7.7109375" style="58" customWidth="1"/>
    <col min="5920" max="5920" width="1.140625" style="58" customWidth="1"/>
    <col min="5921" max="5921" width="7.7109375" style="58" customWidth="1"/>
    <col min="5922" max="5922" width="72.28515625" style="58" customWidth="1"/>
    <col min="5923" max="5923" width="1.140625" style="58" customWidth="1"/>
    <col min="5924" max="5924" width="15.5703125" style="58" customWidth="1"/>
    <col min="5925" max="5925" width="7.7109375" style="58" customWidth="1"/>
    <col min="5926" max="5926" width="1.140625" style="58" customWidth="1"/>
    <col min="5927" max="5927" width="7.7109375" style="58" customWidth="1"/>
    <col min="5928" max="5928" width="72.28515625" style="58" customWidth="1"/>
    <col min="5929" max="5929" width="1.140625" style="58" customWidth="1"/>
    <col min="5930" max="5930" width="15.5703125" style="58" customWidth="1"/>
    <col min="5931" max="5931" width="7.7109375" style="58" customWidth="1"/>
    <col min="5932" max="5932" width="1.140625" style="58" customWidth="1"/>
    <col min="5933" max="5933" width="7.7109375" style="58" customWidth="1"/>
    <col min="5934" max="5934" width="72.28515625" style="58" customWidth="1"/>
    <col min="5935" max="5935" width="1.140625" style="58" customWidth="1"/>
    <col min="5936" max="5936" width="15.5703125" style="58" customWidth="1"/>
    <col min="5937" max="5937" width="7.7109375" style="58" customWidth="1"/>
    <col min="5938" max="5938" width="1.140625" style="58" customWidth="1"/>
    <col min="5939" max="5939" width="7.7109375" style="58" customWidth="1"/>
    <col min="5940" max="5940" width="72.28515625" style="58" customWidth="1"/>
    <col min="5941" max="5941" width="1.140625" style="58" customWidth="1"/>
    <col min="5942" max="5942" width="42" style="58" customWidth="1"/>
    <col min="5943" max="5943" width="9.140625" style="58" customWidth="1"/>
    <col min="5944" max="6120" width="9.140625" style="58"/>
    <col min="6121" max="6121" width="1.140625" style="58" customWidth="1"/>
    <col min="6122" max="6122" width="29.42578125" style="58" bestFit="1" customWidth="1"/>
    <col min="6123" max="6123" width="82.42578125" style="58" customWidth="1"/>
    <col min="6124" max="6124" width="11" style="58" bestFit="1" customWidth="1"/>
    <col min="6125" max="6125" width="1.140625" style="58" customWidth="1"/>
    <col min="6126" max="6126" width="15.5703125" style="58" customWidth="1"/>
    <col min="6127" max="6127" width="7.7109375" style="58" customWidth="1"/>
    <col min="6128" max="6128" width="1.140625" style="58" customWidth="1"/>
    <col min="6129" max="6129" width="7.7109375" style="58" customWidth="1"/>
    <col min="6130" max="6130" width="72.28515625" style="58" customWidth="1"/>
    <col min="6131" max="6131" width="1.140625" style="58" customWidth="1"/>
    <col min="6132" max="6132" width="15.5703125" style="58" customWidth="1"/>
    <col min="6133" max="6133" width="7.7109375" style="58" customWidth="1"/>
    <col min="6134" max="6134" width="1.140625" style="58" customWidth="1"/>
    <col min="6135" max="6135" width="7.7109375" style="58" customWidth="1"/>
    <col min="6136" max="6136" width="72.28515625" style="58" customWidth="1"/>
    <col min="6137" max="6137" width="1.140625" style="58" customWidth="1"/>
    <col min="6138" max="6138" width="15.5703125" style="58" customWidth="1"/>
    <col min="6139" max="6139" width="7.7109375" style="58" customWidth="1"/>
    <col min="6140" max="6140" width="1.140625" style="58" customWidth="1"/>
    <col min="6141" max="6141" width="7.7109375" style="58" customWidth="1"/>
    <col min="6142" max="6142" width="72.28515625" style="58" customWidth="1"/>
    <col min="6143" max="6143" width="1.140625" style="58" customWidth="1"/>
    <col min="6144" max="6144" width="15.5703125" style="58" customWidth="1"/>
    <col min="6145" max="6145" width="7.7109375" style="58" customWidth="1"/>
    <col min="6146" max="6146" width="1.140625" style="58" customWidth="1"/>
    <col min="6147" max="6147" width="7.7109375" style="58" customWidth="1"/>
    <col min="6148" max="6148" width="72.28515625" style="58" customWidth="1"/>
    <col min="6149" max="6149" width="1.140625" style="58" customWidth="1"/>
    <col min="6150" max="6150" width="15.5703125" style="58" customWidth="1"/>
    <col min="6151" max="6151" width="7.7109375" style="58" customWidth="1"/>
    <col min="6152" max="6152" width="1.140625" style="58" customWidth="1"/>
    <col min="6153" max="6153" width="7.7109375" style="58" customWidth="1"/>
    <col min="6154" max="6154" width="72.28515625" style="58" customWidth="1"/>
    <col min="6155" max="6155" width="1.140625" style="58" customWidth="1"/>
    <col min="6156" max="6156" width="15.5703125" style="58" customWidth="1"/>
    <col min="6157" max="6157" width="7.7109375" style="58" customWidth="1"/>
    <col min="6158" max="6158" width="1.140625" style="58" customWidth="1"/>
    <col min="6159" max="6159" width="7.7109375" style="58" customWidth="1"/>
    <col min="6160" max="6160" width="72.28515625" style="58" customWidth="1"/>
    <col min="6161" max="6161" width="1.140625" style="58" customWidth="1"/>
    <col min="6162" max="6162" width="15.5703125" style="58" customWidth="1"/>
    <col min="6163" max="6163" width="7.7109375" style="58" customWidth="1"/>
    <col min="6164" max="6164" width="1.140625" style="58" customWidth="1"/>
    <col min="6165" max="6165" width="7.7109375" style="58" customWidth="1"/>
    <col min="6166" max="6166" width="72.28515625" style="58" customWidth="1"/>
    <col min="6167" max="6167" width="1.140625" style="58" customWidth="1"/>
    <col min="6168" max="6168" width="15.5703125" style="58" customWidth="1"/>
    <col min="6169" max="6169" width="7.7109375" style="58" customWidth="1"/>
    <col min="6170" max="6170" width="1.140625" style="58" customWidth="1"/>
    <col min="6171" max="6171" width="7.7109375" style="58" customWidth="1"/>
    <col min="6172" max="6172" width="72.28515625" style="58" customWidth="1"/>
    <col min="6173" max="6173" width="1.140625" style="58" customWidth="1"/>
    <col min="6174" max="6174" width="15.5703125" style="58" customWidth="1"/>
    <col min="6175" max="6175" width="7.7109375" style="58" customWidth="1"/>
    <col min="6176" max="6176" width="1.140625" style="58" customWidth="1"/>
    <col min="6177" max="6177" width="7.7109375" style="58" customWidth="1"/>
    <col min="6178" max="6178" width="72.28515625" style="58" customWidth="1"/>
    <col min="6179" max="6179" width="1.140625" style="58" customWidth="1"/>
    <col min="6180" max="6180" width="15.5703125" style="58" customWidth="1"/>
    <col min="6181" max="6181" width="7.7109375" style="58" customWidth="1"/>
    <col min="6182" max="6182" width="1.140625" style="58" customWidth="1"/>
    <col min="6183" max="6183" width="7.7109375" style="58" customWidth="1"/>
    <col min="6184" max="6184" width="72.28515625" style="58" customWidth="1"/>
    <col min="6185" max="6185" width="1.140625" style="58" customWidth="1"/>
    <col min="6186" max="6186" width="15.5703125" style="58" customWidth="1"/>
    <col min="6187" max="6187" width="7.7109375" style="58" customWidth="1"/>
    <col min="6188" max="6188" width="1.140625" style="58" customWidth="1"/>
    <col min="6189" max="6189" width="7.7109375" style="58" customWidth="1"/>
    <col min="6190" max="6190" width="72.28515625" style="58" customWidth="1"/>
    <col min="6191" max="6191" width="1.140625" style="58" customWidth="1"/>
    <col min="6192" max="6192" width="15.5703125" style="58" customWidth="1"/>
    <col min="6193" max="6193" width="7.7109375" style="58" customWidth="1"/>
    <col min="6194" max="6194" width="1.140625" style="58" customWidth="1"/>
    <col min="6195" max="6195" width="7.7109375" style="58" customWidth="1"/>
    <col min="6196" max="6196" width="72.28515625" style="58" customWidth="1"/>
    <col min="6197" max="6197" width="1.140625" style="58" customWidth="1"/>
    <col min="6198" max="6198" width="42" style="58" customWidth="1"/>
    <col min="6199" max="6199" width="9.140625" style="58" customWidth="1"/>
    <col min="6200" max="6376" width="9.140625" style="58"/>
    <col min="6377" max="6377" width="1.140625" style="58" customWidth="1"/>
    <col min="6378" max="6378" width="29.42578125" style="58" bestFit="1" customWidth="1"/>
    <col min="6379" max="6379" width="82.42578125" style="58" customWidth="1"/>
    <col min="6380" max="6380" width="11" style="58" bestFit="1" customWidth="1"/>
    <col min="6381" max="6381" width="1.140625" style="58" customWidth="1"/>
    <col min="6382" max="6382" width="15.5703125" style="58" customWidth="1"/>
    <col min="6383" max="6383" width="7.7109375" style="58" customWidth="1"/>
    <col min="6384" max="6384" width="1.140625" style="58" customWidth="1"/>
    <col min="6385" max="6385" width="7.7109375" style="58" customWidth="1"/>
    <col min="6386" max="6386" width="72.28515625" style="58" customWidth="1"/>
    <col min="6387" max="6387" width="1.140625" style="58" customWidth="1"/>
    <col min="6388" max="6388" width="15.5703125" style="58" customWidth="1"/>
    <col min="6389" max="6389" width="7.7109375" style="58" customWidth="1"/>
    <col min="6390" max="6390" width="1.140625" style="58" customWidth="1"/>
    <col min="6391" max="6391" width="7.7109375" style="58" customWidth="1"/>
    <col min="6392" max="6392" width="72.28515625" style="58" customWidth="1"/>
    <col min="6393" max="6393" width="1.140625" style="58" customWidth="1"/>
    <col min="6394" max="6394" width="15.5703125" style="58" customWidth="1"/>
    <col min="6395" max="6395" width="7.7109375" style="58" customWidth="1"/>
    <col min="6396" max="6396" width="1.140625" style="58" customWidth="1"/>
    <col min="6397" max="6397" width="7.7109375" style="58" customWidth="1"/>
    <col min="6398" max="6398" width="72.28515625" style="58" customWidth="1"/>
    <col min="6399" max="6399" width="1.140625" style="58" customWidth="1"/>
    <col min="6400" max="6400" width="15.5703125" style="58" customWidth="1"/>
    <col min="6401" max="6401" width="7.7109375" style="58" customWidth="1"/>
    <col min="6402" max="6402" width="1.140625" style="58" customWidth="1"/>
    <col min="6403" max="6403" width="7.7109375" style="58" customWidth="1"/>
    <col min="6404" max="6404" width="72.28515625" style="58" customWidth="1"/>
    <col min="6405" max="6405" width="1.140625" style="58" customWidth="1"/>
    <col min="6406" max="6406" width="15.5703125" style="58" customWidth="1"/>
    <col min="6407" max="6407" width="7.7109375" style="58" customWidth="1"/>
    <col min="6408" max="6408" width="1.140625" style="58" customWidth="1"/>
    <col min="6409" max="6409" width="7.7109375" style="58" customWidth="1"/>
    <col min="6410" max="6410" width="72.28515625" style="58" customWidth="1"/>
    <col min="6411" max="6411" width="1.140625" style="58" customWidth="1"/>
    <col min="6412" max="6412" width="15.5703125" style="58" customWidth="1"/>
    <col min="6413" max="6413" width="7.7109375" style="58" customWidth="1"/>
    <col min="6414" max="6414" width="1.140625" style="58" customWidth="1"/>
    <col min="6415" max="6415" width="7.7109375" style="58" customWidth="1"/>
    <col min="6416" max="6416" width="72.28515625" style="58" customWidth="1"/>
    <col min="6417" max="6417" width="1.140625" style="58" customWidth="1"/>
    <col min="6418" max="6418" width="15.5703125" style="58" customWidth="1"/>
    <col min="6419" max="6419" width="7.7109375" style="58" customWidth="1"/>
    <col min="6420" max="6420" width="1.140625" style="58" customWidth="1"/>
    <col min="6421" max="6421" width="7.7109375" style="58" customWidth="1"/>
    <col min="6422" max="6422" width="72.28515625" style="58" customWidth="1"/>
    <col min="6423" max="6423" width="1.140625" style="58" customWidth="1"/>
    <col min="6424" max="6424" width="15.5703125" style="58" customWidth="1"/>
    <col min="6425" max="6425" width="7.7109375" style="58" customWidth="1"/>
    <col min="6426" max="6426" width="1.140625" style="58" customWidth="1"/>
    <col min="6427" max="6427" width="7.7109375" style="58" customWidth="1"/>
    <col min="6428" max="6428" width="72.28515625" style="58" customWidth="1"/>
    <col min="6429" max="6429" width="1.140625" style="58" customWidth="1"/>
    <col min="6430" max="6430" width="15.5703125" style="58" customWidth="1"/>
    <col min="6431" max="6431" width="7.7109375" style="58" customWidth="1"/>
    <col min="6432" max="6432" width="1.140625" style="58" customWidth="1"/>
    <col min="6433" max="6433" width="7.7109375" style="58" customWidth="1"/>
    <col min="6434" max="6434" width="72.28515625" style="58" customWidth="1"/>
    <col min="6435" max="6435" width="1.140625" style="58" customWidth="1"/>
    <col min="6436" max="6436" width="15.5703125" style="58" customWidth="1"/>
    <col min="6437" max="6437" width="7.7109375" style="58" customWidth="1"/>
    <col min="6438" max="6438" width="1.140625" style="58" customWidth="1"/>
    <col min="6439" max="6439" width="7.7109375" style="58" customWidth="1"/>
    <col min="6440" max="6440" width="72.28515625" style="58" customWidth="1"/>
    <col min="6441" max="6441" width="1.140625" style="58" customWidth="1"/>
    <col min="6442" max="6442" width="15.5703125" style="58" customWidth="1"/>
    <col min="6443" max="6443" width="7.7109375" style="58" customWidth="1"/>
    <col min="6444" max="6444" width="1.140625" style="58" customWidth="1"/>
    <col min="6445" max="6445" width="7.7109375" style="58" customWidth="1"/>
    <col min="6446" max="6446" width="72.28515625" style="58" customWidth="1"/>
    <col min="6447" max="6447" width="1.140625" style="58" customWidth="1"/>
    <col min="6448" max="6448" width="15.5703125" style="58" customWidth="1"/>
    <col min="6449" max="6449" width="7.7109375" style="58" customWidth="1"/>
    <col min="6450" max="6450" width="1.140625" style="58" customWidth="1"/>
    <col min="6451" max="6451" width="7.7109375" style="58" customWidth="1"/>
    <col min="6452" max="6452" width="72.28515625" style="58" customWidth="1"/>
    <col min="6453" max="6453" width="1.140625" style="58" customWidth="1"/>
    <col min="6454" max="6454" width="42" style="58" customWidth="1"/>
    <col min="6455" max="6455" width="9.140625" style="58" customWidth="1"/>
    <col min="6456" max="6632" width="9.140625" style="58"/>
    <col min="6633" max="6633" width="1.140625" style="58" customWidth="1"/>
    <col min="6634" max="6634" width="29.42578125" style="58" bestFit="1" customWidth="1"/>
    <col min="6635" max="6635" width="82.42578125" style="58" customWidth="1"/>
    <col min="6636" max="6636" width="11" style="58" bestFit="1" customWidth="1"/>
    <col min="6637" max="6637" width="1.140625" style="58" customWidth="1"/>
    <col min="6638" max="6638" width="15.5703125" style="58" customWidth="1"/>
    <col min="6639" max="6639" width="7.7109375" style="58" customWidth="1"/>
    <col min="6640" max="6640" width="1.140625" style="58" customWidth="1"/>
    <col min="6641" max="6641" width="7.7109375" style="58" customWidth="1"/>
    <col min="6642" max="6642" width="72.28515625" style="58" customWidth="1"/>
    <col min="6643" max="6643" width="1.140625" style="58" customWidth="1"/>
    <col min="6644" max="6644" width="15.5703125" style="58" customWidth="1"/>
    <col min="6645" max="6645" width="7.7109375" style="58" customWidth="1"/>
    <col min="6646" max="6646" width="1.140625" style="58" customWidth="1"/>
    <col min="6647" max="6647" width="7.7109375" style="58" customWidth="1"/>
    <col min="6648" max="6648" width="72.28515625" style="58" customWidth="1"/>
    <col min="6649" max="6649" width="1.140625" style="58" customWidth="1"/>
    <col min="6650" max="6650" width="15.5703125" style="58" customWidth="1"/>
    <col min="6651" max="6651" width="7.7109375" style="58" customWidth="1"/>
    <col min="6652" max="6652" width="1.140625" style="58" customWidth="1"/>
    <col min="6653" max="6653" width="7.7109375" style="58" customWidth="1"/>
    <col min="6654" max="6654" width="72.28515625" style="58" customWidth="1"/>
    <col min="6655" max="6655" width="1.140625" style="58" customWidth="1"/>
    <col min="6656" max="6656" width="15.5703125" style="58" customWidth="1"/>
    <col min="6657" max="6657" width="7.7109375" style="58" customWidth="1"/>
    <col min="6658" max="6658" width="1.140625" style="58" customWidth="1"/>
    <col min="6659" max="6659" width="7.7109375" style="58" customWidth="1"/>
    <col min="6660" max="6660" width="72.28515625" style="58" customWidth="1"/>
    <col min="6661" max="6661" width="1.140625" style="58" customWidth="1"/>
    <col min="6662" max="6662" width="15.5703125" style="58" customWidth="1"/>
    <col min="6663" max="6663" width="7.7109375" style="58" customWidth="1"/>
    <col min="6664" max="6664" width="1.140625" style="58" customWidth="1"/>
    <col min="6665" max="6665" width="7.7109375" style="58" customWidth="1"/>
    <col min="6666" max="6666" width="72.28515625" style="58" customWidth="1"/>
    <col min="6667" max="6667" width="1.140625" style="58" customWidth="1"/>
    <col min="6668" max="6668" width="15.5703125" style="58" customWidth="1"/>
    <col min="6669" max="6669" width="7.7109375" style="58" customWidth="1"/>
    <col min="6670" max="6670" width="1.140625" style="58" customWidth="1"/>
    <col min="6671" max="6671" width="7.7109375" style="58" customWidth="1"/>
    <col min="6672" max="6672" width="72.28515625" style="58" customWidth="1"/>
    <col min="6673" max="6673" width="1.140625" style="58" customWidth="1"/>
    <col min="6674" max="6674" width="15.5703125" style="58" customWidth="1"/>
    <col min="6675" max="6675" width="7.7109375" style="58" customWidth="1"/>
    <col min="6676" max="6676" width="1.140625" style="58" customWidth="1"/>
    <col min="6677" max="6677" width="7.7109375" style="58" customWidth="1"/>
    <col min="6678" max="6678" width="72.28515625" style="58" customWidth="1"/>
    <col min="6679" max="6679" width="1.140625" style="58" customWidth="1"/>
    <col min="6680" max="6680" width="15.5703125" style="58" customWidth="1"/>
    <col min="6681" max="6681" width="7.7109375" style="58" customWidth="1"/>
    <col min="6682" max="6682" width="1.140625" style="58" customWidth="1"/>
    <col min="6683" max="6683" width="7.7109375" style="58" customWidth="1"/>
    <col min="6684" max="6684" width="72.28515625" style="58" customWidth="1"/>
    <col min="6685" max="6685" width="1.140625" style="58" customWidth="1"/>
    <col min="6686" max="6686" width="15.5703125" style="58" customWidth="1"/>
    <col min="6687" max="6687" width="7.7109375" style="58" customWidth="1"/>
    <col min="6688" max="6688" width="1.140625" style="58" customWidth="1"/>
    <col min="6689" max="6689" width="7.7109375" style="58" customWidth="1"/>
    <col min="6690" max="6690" width="72.28515625" style="58" customWidth="1"/>
    <col min="6691" max="6691" width="1.140625" style="58" customWidth="1"/>
    <col min="6692" max="6692" width="15.5703125" style="58" customWidth="1"/>
    <col min="6693" max="6693" width="7.7109375" style="58" customWidth="1"/>
    <col min="6694" max="6694" width="1.140625" style="58" customWidth="1"/>
    <col min="6695" max="6695" width="7.7109375" style="58" customWidth="1"/>
    <col min="6696" max="6696" width="72.28515625" style="58" customWidth="1"/>
    <col min="6697" max="6697" width="1.140625" style="58" customWidth="1"/>
    <col min="6698" max="6698" width="15.5703125" style="58" customWidth="1"/>
    <col min="6699" max="6699" width="7.7109375" style="58" customWidth="1"/>
    <col min="6700" max="6700" width="1.140625" style="58" customWidth="1"/>
    <col min="6701" max="6701" width="7.7109375" style="58" customWidth="1"/>
    <col min="6702" max="6702" width="72.28515625" style="58" customWidth="1"/>
    <col min="6703" max="6703" width="1.140625" style="58" customWidth="1"/>
    <col min="6704" max="6704" width="15.5703125" style="58" customWidth="1"/>
    <col min="6705" max="6705" width="7.7109375" style="58" customWidth="1"/>
    <col min="6706" max="6706" width="1.140625" style="58" customWidth="1"/>
    <col min="6707" max="6707" width="7.7109375" style="58" customWidth="1"/>
    <col min="6708" max="6708" width="72.28515625" style="58" customWidth="1"/>
    <col min="6709" max="6709" width="1.140625" style="58" customWidth="1"/>
    <col min="6710" max="6710" width="42" style="58" customWidth="1"/>
    <col min="6711" max="6711" width="9.140625" style="58" customWidth="1"/>
    <col min="6712" max="6888" width="9.140625" style="58"/>
    <col min="6889" max="6889" width="1.140625" style="58" customWidth="1"/>
    <col min="6890" max="6890" width="29.42578125" style="58" bestFit="1" customWidth="1"/>
    <col min="6891" max="6891" width="82.42578125" style="58" customWidth="1"/>
    <col min="6892" max="6892" width="11" style="58" bestFit="1" customWidth="1"/>
    <col min="6893" max="6893" width="1.140625" style="58" customWidth="1"/>
    <col min="6894" max="6894" width="15.5703125" style="58" customWidth="1"/>
    <col min="6895" max="6895" width="7.7109375" style="58" customWidth="1"/>
    <col min="6896" max="6896" width="1.140625" style="58" customWidth="1"/>
    <col min="6897" max="6897" width="7.7109375" style="58" customWidth="1"/>
    <col min="6898" max="6898" width="72.28515625" style="58" customWidth="1"/>
    <col min="6899" max="6899" width="1.140625" style="58" customWidth="1"/>
    <col min="6900" max="6900" width="15.5703125" style="58" customWidth="1"/>
    <col min="6901" max="6901" width="7.7109375" style="58" customWidth="1"/>
    <col min="6902" max="6902" width="1.140625" style="58" customWidth="1"/>
    <col min="6903" max="6903" width="7.7109375" style="58" customWidth="1"/>
    <col min="6904" max="6904" width="72.28515625" style="58" customWidth="1"/>
    <col min="6905" max="6905" width="1.140625" style="58" customWidth="1"/>
    <col min="6906" max="6906" width="15.5703125" style="58" customWidth="1"/>
    <col min="6907" max="6907" width="7.7109375" style="58" customWidth="1"/>
    <col min="6908" max="6908" width="1.140625" style="58" customWidth="1"/>
    <col min="6909" max="6909" width="7.7109375" style="58" customWidth="1"/>
    <col min="6910" max="6910" width="72.28515625" style="58" customWidth="1"/>
    <col min="6911" max="6911" width="1.140625" style="58" customWidth="1"/>
    <col min="6912" max="6912" width="15.5703125" style="58" customWidth="1"/>
    <col min="6913" max="6913" width="7.7109375" style="58" customWidth="1"/>
    <col min="6914" max="6914" width="1.140625" style="58" customWidth="1"/>
    <col min="6915" max="6915" width="7.7109375" style="58" customWidth="1"/>
    <col min="6916" max="6916" width="72.28515625" style="58" customWidth="1"/>
    <col min="6917" max="6917" width="1.140625" style="58" customWidth="1"/>
    <col min="6918" max="6918" width="15.5703125" style="58" customWidth="1"/>
    <col min="6919" max="6919" width="7.7109375" style="58" customWidth="1"/>
    <col min="6920" max="6920" width="1.140625" style="58" customWidth="1"/>
    <col min="6921" max="6921" width="7.7109375" style="58" customWidth="1"/>
    <col min="6922" max="6922" width="72.28515625" style="58" customWidth="1"/>
    <col min="6923" max="6923" width="1.140625" style="58" customWidth="1"/>
    <col min="6924" max="6924" width="15.5703125" style="58" customWidth="1"/>
    <col min="6925" max="6925" width="7.7109375" style="58" customWidth="1"/>
    <col min="6926" max="6926" width="1.140625" style="58" customWidth="1"/>
    <col min="6927" max="6927" width="7.7109375" style="58" customWidth="1"/>
    <col min="6928" max="6928" width="72.28515625" style="58" customWidth="1"/>
    <col min="6929" max="6929" width="1.140625" style="58" customWidth="1"/>
    <col min="6930" max="6930" width="15.5703125" style="58" customWidth="1"/>
    <col min="6931" max="6931" width="7.7109375" style="58" customWidth="1"/>
    <col min="6932" max="6932" width="1.140625" style="58" customWidth="1"/>
    <col min="6933" max="6933" width="7.7109375" style="58" customWidth="1"/>
    <col min="6934" max="6934" width="72.28515625" style="58" customWidth="1"/>
    <col min="6935" max="6935" width="1.140625" style="58" customWidth="1"/>
    <col min="6936" max="6936" width="15.5703125" style="58" customWidth="1"/>
    <col min="6937" max="6937" width="7.7109375" style="58" customWidth="1"/>
    <col min="6938" max="6938" width="1.140625" style="58" customWidth="1"/>
    <col min="6939" max="6939" width="7.7109375" style="58" customWidth="1"/>
    <col min="6940" max="6940" width="72.28515625" style="58" customWidth="1"/>
    <col min="6941" max="6941" width="1.140625" style="58" customWidth="1"/>
    <col min="6942" max="6942" width="15.5703125" style="58" customWidth="1"/>
    <col min="6943" max="6943" width="7.7109375" style="58" customWidth="1"/>
    <col min="6944" max="6944" width="1.140625" style="58" customWidth="1"/>
    <col min="6945" max="6945" width="7.7109375" style="58" customWidth="1"/>
    <col min="6946" max="6946" width="72.28515625" style="58" customWidth="1"/>
    <col min="6947" max="6947" width="1.140625" style="58" customWidth="1"/>
    <col min="6948" max="6948" width="15.5703125" style="58" customWidth="1"/>
    <col min="6949" max="6949" width="7.7109375" style="58" customWidth="1"/>
    <col min="6950" max="6950" width="1.140625" style="58" customWidth="1"/>
    <col min="6951" max="6951" width="7.7109375" style="58" customWidth="1"/>
    <col min="6952" max="6952" width="72.28515625" style="58" customWidth="1"/>
    <col min="6953" max="6953" width="1.140625" style="58" customWidth="1"/>
    <col min="6954" max="6954" width="15.5703125" style="58" customWidth="1"/>
    <col min="6955" max="6955" width="7.7109375" style="58" customWidth="1"/>
    <col min="6956" max="6956" width="1.140625" style="58" customWidth="1"/>
    <col min="6957" max="6957" width="7.7109375" style="58" customWidth="1"/>
    <col min="6958" max="6958" width="72.28515625" style="58" customWidth="1"/>
    <col min="6959" max="6959" width="1.140625" style="58" customWidth="1"/>
    <col min="6960" max="6960" width="15.5703125" style="58" customWidth="1"/>
    <col min="6961" max="6961" width="7.7109375" style="58" customWidth="1"/>
    <col min="6962" max="6962" width="1.140625" style="58" customWidth="1"/>
    <col min="6963" max="6963" width="7.7109375" style="58" customWidth="1"/>
    <col min="6964" max="6964" width="72.28515625" style="58" customWidth="1"/>
    <col min="6965" max="6965" width="1.140625" style="58" customWidth="1"/>
    <col min="6966" max="6966" width="42" style="58" customWidth="1"/>
    <col min="6967" max="6967" width="9.140625" style="58" customWidth="1"/>
    <col min="6968" max="7144" width="9.140625" style="58"/>
    <col min="7145" max="7145" width="1.140625" style="58" customWidth="1"/>
    <col min="7146" max="7146" width="29.42578125" style="58" bestFit="1" customWidth="1"/>
    <col min="7147" max="7147" width="82.42578125" style="58" customWidth="1"/>
    <col min="7148" max="7148" width="11" style="58" bestFit="1" customWidth="1"/>
    <col min="7149" max="7149" width="1.140625" style="58" customWidth="1"/>
    <col min="7150" max="7150" width="15.5703125" style="58" customWidth="1"/>
    <col min="7151" max="7151" width="7.7109375" style="58" customWidth="1"/>
    <col min="7152" max="7152" width="1.140625" style="58" customWidth="1"/>
    <col min="7153" max="7153" width="7.7109375" style="58" customWidth="1"/>
    <col min="7154" max="7154" width="72.28515625" style="58" customWidth="1"/>
    <col min="7155" max="7155" width="1.140625" style="58" customWidth="1"/>
    <col min="7156" max="7156" width="15.5703125" style="58" customWidth="1"/>
    <col min="7157" max="7157" width="7.7109375" style="58" customWidth="1"/>
    <col min="7158" max="7158" width="1.140625" style="58" customWidth="1"/>
    <col min="7159" max="7159" width="7.7109375" style="58" customWidth="1"/>
    <col min="7160" max="7160" width="72.28515625" style="58" customWidth="1"/>
    <col min="7161" max="7161" width="1.140625" style="58" customWidth="1"/>
    <col min="7162" max="7162" width="15.5703125" style="58" customWidth="1"/>
    <col min="7163" max="7163" width="7.7109375" style="58" customWidth="1"/>
    <col min="7164" max="7164" width="1.140625" style="58" customWidth="1"/>
    <col min="7165" max="7165" width="7.7109375" style="58" customWidth="1"/>
    <col min="7166" max="7166" width="72.28515625" style="58" customWidth="1"/>
    <col min="7167" max="7167" width="1.140625" style="58" customWidth="1"/>
    <col min="7168" max="7168" width="15.5703125" style="58" customWidth="1"/>
    <col min="7169" max="7169" width="7.7109375" style="58" customWidth="1"/>
    <col min="7170" max="7170" width="1.140625" style="58" customWidth="1"/>
    <col min="7171" max="7171" width="7.7109375" style="58" customWidth="1"/>
    <col min="7172" max="7172" width="72.28515625" style="58" customWidth="1"/>
    <col min="7173" max="7173" width="1.140625" style="58" customWidth="1"/>
    <col min="7174" max="7174" width="15.5703125" style="58" customWidth="1"/>
    <col min="7175" max="7175" width="7.7109375" style="58" customWidth="1"/>
    <col min="7176" max="7176" width="1.140625" style="58" customWidth="1"/>
    <col min="7177" max="7177" width="7.7109375" style="58" customWidth="1"/>
    <col min="7178" max="7178" width="72.28515625" style="58" customWidth="1"/>
    <col min="7179" max="7179" width="1.140625" style="58" customWidth="1"/>
    <col min="7180" max="7180" width="15.5703125" style="58" customWidth="1"/>
    <col min="7181" max="7181" width="7.7109375" style="58" customWidth="1"/>
    <col min="7182" max="7182" width="1.140625" style="58" customWidth="1"/>
    <col min="7183" max="7183" width="7.7109375" style="58" customWidth="1"/>
    <col min="7184" max="7184" width="72.28515625" style="58" customWidth="1"/>
    <col min="7185" max="7185" width="1.140625" style="58" customWidth="1"/>
    <col min="7186" max="7186" width="15.5703125" style="58" customWidth="1"/>
    <col min="7187" max="7187" width="7.7109375" style="58" customWidth="1"/>
    <col min="7188" max="7188" width="1.140625" style="58" customWidth="1"/>
    <col min="7189" max="7189" width="7.7109375" style="58" customWidth="1"/>
    <col min="7190" max="7190" width="72.28515625" style="58" customWidth="1"/>
    <col min="7191" max="7191" width="1.140625" style="58" customWidth="1"/>
    <col min="7192" max="7192" width="15.5703125" style="58" customWidth="1"/>
    <col min="7193" max="7193" width="7.7109375" style="58" customWidth="1"/>
    <col min="7194" max="7194" width="1.140625" style="58" customWidth="1"/>
    <col min="7195" max="7195" width="7.7109375" style="58" customWidth="1"/>
    <col min="7196" max="7196" width="72.28515625" style="58" customWidth="1"/>
    <col min="7197" max="7197" width="1.140625" style="58" customWidth="1"/>
    <col min="7198" max="7198" width="15.5703125" style="58" customWidth="1"/>
    <col min="7199" max="7199" width="7.7109375" style="58" customWidth="1"/>
    <col min="7200" max="7200" width="1.140625" style="58" customWidth="1"/>
    <col min="7201" max="7201" width="7.7109375" style="58" customWidth="1"/>
    <col min="7202" max="7202" width="72.28515625" style="58" customWidth="1"/>
    <col min="7203" max="7203" width="1.140625" style="58" customWidth="1"/>
    <col min="7204" max="7204" width="15.5703125" style="58" customWidth="1"/>
    <col min="7205" max="7205" width="7.7109375" style="58" customWidth="1"/>
    <col min="7206" max="7206" width="1.140625" style="58" customWidth="1"/>
    <col min="7207" max="7207" width="7.7109375" style="58" customWidth="1"/>
    <col min="7208" max="7208" width="72.28515625" style="58" customWidth="1"/>
    <col min="7209" max="7209" width="1.140625" style="58" customWidth="1"/>
    <col min="7210" max="7210" width="15.5703125" style="58" customWidth="1"/>
    <col min="7211" max="7211" width="7.7109375" style="58" customWidth="1"/>
    <col min="7212" max="7212" width="1.140625" style="58" customWidth="1"/>
    <col min="7213" max="7213" width="7.7109375" style="58" customWidth="1"/>
    <col min="7214" max="7214" width="72.28515625" style="58" customWidth="1"/>
    <col min="7215" max="7215" width="1.140625" style="58" customWidth="1"/>
    <col min="7216" max="7216" width="15.5703125" style="58" customWidth="1"/>
    <col min="7217" max="7217" width="7.7109375" style="58" customWidth="1"/>
    <col min="7218" max="7218" width="1.140625" style="58" customWidth="1"/>
    <col min="7219" max="7219" width="7.7109375" style="58" customWidth="1"/>
    <col min="7220" max="7220" width="72.28515625" style="58" customWidth="1"/>
    <col min="7221" max="7221" width="1.140625" style="58" customWidth="1"/>
    <col min="7222" max="7222" width="42" style="58" customWidth="1"/>
    <col min="7223" max="7223" width="9.140625" style="58" customWidth="1"/>
    <col min="7224" max="7400" width="9.140625" style="58"/>
    <col min="7401" max="7401" width="1.140625" style="58" customWidth="1"/>
    <col min="7402" max="7402" width="29.42578125" style="58" bestFit="1" customWidth="1"/>
    <col min="7403" max="7403" width="82.42578125" style="58" customWidth="1"/>
    <col min="7404" max="7404" width="11" style="58" bestFit="1" customWidth="1"/>
    <col min="7405" max="7405" width="1.140625" style="58" customWidth="1"/>
    <col min="7406" max="7406" width="15.5703125" style="58" customWidth="1"/>
    <col min="7407" max="7407" width="7.7109375" style="58" customWidth="1"/>
    <col min="7408" max="7408" width="1.140625" style="58" customWidth="1"/>
    <col min="7409" max="7409" width="7.7109375" style="58" customWidth="1"/>
    <col min="7410" max="7410" width="72.28515625" style="58" customWidth="1"/>
    <col min="7411" max="7411" width="1.140625" style="58" customWidth="1"/>
    <col min="7412" max="7412" width="15.5703125" style="58" customWidth="1"/>
    <col min="7413" max="7413" width="7.7109375" style="58" customWidth="1"/>
    <col min="7414" max="7414" width="1.140625" style="58" customWidth="1"/>
    <col min="7415" max="7415" width="7.7109375" style="58" customWidth="1"/>
    <col min="7416" max="7416" width="72.28515625" style="58" customWidth="1"/>
    <col min="7417" max="7417" width="1.140625" style="58" customWidth="1"/>
    <col min="7418" max="7418" width="15.5703125" style="58" customWidth="1"/>
    <col min="7419" max="7419" width="7.7109375" style="58" customWidth="1"/>
    <col min="7420" max="7420" width="1.140625" style="58" customWidth="1"/>
    <col min="7421" max="7421" width="7.7109375" style="58" customWidth="1"/>
    <col min="7422" max="7422" width="72.28515625" style="58" customWidth="1"/>
    <col min="7423" max="7423" width="1.140625" style="58" customWidth="1"/>
    <col min="7424" max="7424" width="15.5703125" style="58" customWidth="1"/>
    <col min="7425" max="7425" width="7.7109375" style="58" customWidth="1"/>
    <col min="7426" max="7426" width="1.140625" style="58" customWidth="1"/>
    <col min="7427" max="7427" width="7.7109375" style="58" customWidth="1"/>
    <col min="7428" max="7428" width="72.28515625" style="58" customWidth="1"/>
    <col min="7429" max="7429" width="1.140625" style="58" customWidth="1"/>
    <col min="7430" max="7430" width="15.5703125" style="58" customWidth="1"/>
    <col min="7431" max="7431" width="7.7109375" style="58" customWidth="1"/>
    <col min="7432" max="7432" width="1.140625" style="58" customWidth="1"/>
    <col min="7433" max="7433" width="7.7109375" style="58" customWidth="1"/>
    <col min="7434" max="7434" width="72.28515625" style="58" customWidth="1"/>
    <col min="7435" max="7435" width="1.140625" style="58" customWidth="1"/>
    <col min="7436" max="7436" width="15.5703125" style="58" customWidth="1"/>
    <col min="7437" max="7437" width="7.7109375" style="58" customWidth="1"/>
    <col min="7438" max="7438" width="1.140625" style="58" customWidth="1"/>
    <col min="7439" max="7439" width="7.7109375" style="58" customWidth="1"/>
    <col min="7440" max="7440" width="72.28515625" style="58" customWidth="1"/>
    <col min="7441" max="7441" width="1.140625" style="58" customWidth="1"/>
    <col min="7442" max="7442" width="15.5703125" style="58" customWidth="1"/>
    <col min="7443" max="7443" width="7.7109375" style="58" customWidth="1"/>
    <col min="7444" max="7444" width="1.140625" style="58" customWidth="1"/>
    <col min="7445" max="7445" width="7.7109375" style="58" customWidth="1"/>
    <col min="7446" max="7446" width="72.28515625" style="58" customWidth="1"/>
    <col min="7447" max="7447" width="1.140625" style="58" customWidth="1"/>
    <col min="7448" max="7448" width="15.5703125" style="58" customWidth="1"/>
    <col min="7449" max="7449" width="7.7109375" style="58" customWidth="1"/>
    <col min="7450" max="7450" width="1.140625" style="58" customWidth="1"/>
    <col min="7451" max="7451" width="7.7109375" style="58" customWidth="1"/>
    <col min="7452" max="7452" width="72.28515625" style="58" customWidth="1"/>
    <col min="7453" max="7453" width="1.140625" style="58" customWidth="1"/>
    <col min="7454" max="7454" width="15.5703125" style="58" customWidth="1"/>
    <col min="7455" max="7455" width="7.7109375" style="58" customWidth="1"/>
    <col min="7456" max="7456" width="1.140625" style="58" customWidth="1"/>
    <col min="7457" max="7457" width="7.7109375" style="58" customWidth="1"/>
    <col min="7458" max="7458" width="72.28515625" style="58" customWidth="1"/>
    <col min="7459" max="7459" width="1.140625" style="58" customWidth="1"/>
    <col min="7460" max="7460" width="15.5703125" style="58" customWidth="1"/>
    <col min="7461" max="7461" width="7.7109375" style="58" customWidth="1"/>
    <col min="7462" max="7462" width="1.140625" style="58" customWidth="1"/>
    <col min="7463" max="7463" width="7.7109375" style="58" customWidth="1"/>
    <col min="7464" max="7464" width="72.28515625" style="58" customWidth="1"/>
    <col min="7465" max="7465" width="1.140625" style="58" customWidth="1"/>
    <col min="7466" max="7466" width="15.5703125" style="58" customWidth="1"/>
    <col min="7467" max="7467" width="7.7109375" style="58" customWidth="1"/>
    <col min="7468" max="7468" width="1.140625" style="58" customWidth="1"/>
    <col min="7469" max="7469" width="7.7109375" style="58" customWidth="1"/>
    <col min="7470" max="7470" width="72.28515625" style="58" customWidth="1"/>
    <col min="7471" max="7471" width="1.140625" style="58" customWidth="1"/>
    <col min="7472" max="7472" width="15.5703125" style="58" customWidth="1"/>
    <col min="7473" max="7473" width="7.7109375" style="58" customWidth="1"/>
    <col min="7474" max="7474" width="1.140625" style="58" customWidth="1"/>
    <col min="7475" max="7475" width="7.7109375" style="58" customWidth="1"/>
    <col min="7476" max="7476" width="72.28515625" style="58" customWidth="1"/>
    <col min="7477" max="7477" width="1.140625" style="58" customWidth="1"/>
    <col min="7478" max="7478" width="42" style="58" customWidth="1"/>
    <col min="7479" max="7479" width="9.140625" style="58" customWidth="1"/>
    <col min="7480" max="7656" width="9.140625" style="58"/>
    <col min="7657" max="7657" width="1.140625" style="58" customWidth="1"/>
    <col min="7658" max="7658" width="29.42578125" style="58" bestFit="1" customWidth="1"/>
    <col min="7659" max="7659" width="82.42578125" style="58" customWidth="1"/>
    <col min="7660" max="7660" width="11" style="58" bestFit="1" customWidth="1"/>
    <col min="7661" max="7661" width="1.140625" style="58" customWidth="1"/>
    <col min="7662" max="7662" width="15.5703125" style="58" customWidth="1"/>
    <col min="7663" max="7663" width="7.7109375" style="58" customWidth="1"/>
    <col min="7664" max="7664" width="1.140625" style="58" customWidth="1"/>
    <col min="7665" max="7665" width="7.7109375" style="58" customWidth="1"/>
    <col min="7666" max="7666" width="72.28515625" style="58" customWidth="1"/>
    <col min="7667" max="7667" width="1.140625" style="58" customWidth="1"/>
    <col min="7668" max="7668" width="15.5703125" style="58" customWidth="1"/>
    <col min="7669" max="7669" width="7.7109375" style="58" customWidth="1"/>
    <col min="7670" max="7670" width="1.140625" style="58" customWidth="1"/>
    <col min="7671" max="7671" width="7.7109375" style="58" customWidth="1"/>
    <col min="7672" max="7672" width="72.28515625" style="58" customWidth="1"/>
    <col min="7673" max="7673" width="1.140625" style="58" customWidth="1"/>
    <col min="7674" max="7674" width="15.5703125" style="58" customWidth="1"/>
    <col min="7675" max="7675" width="7.7109375" style="58" customWidth="1"/>
    <col min="7676" max="7676" width="1.140625" style="58" customWidth="1"/>
    <col min="7677" max="7677" width="7.7109375" style="58" customWidth="1"/>
    <col min="7678" max="7678" width="72.28515625" style="58" customWidth="1"/>
    <col min="7679" max="7679" width="1.140625" style="58" customWidth="1"/>
    <col min="7680" max="7680" width="15.5703125" style="58" customWidth="1"/>
    <col min="7681" max="7681" width="7.7109375" style="58" customWidth="1"/>
    <col min="7682" max="7682" width="1.140625" style="58" customWidth="1"/>
    <col min="7683" max="7683" width="7.7109375" style="58" customWidth="1"/>
    <col min="7684" max="7684" width="72.28515625" style="58" customWidth="1"/>
    <col min="7685" max="7685" width="1.140625" style="58" customWidth="1"/>
    <col min="7686" max="7686" width="15.5703125" style="58" customWidth="1"/>
    <col min="7687" max="7687" width="7.7109375" style="58" customWidth="1"/>
    <col min="7688" max="7688" width="1.140625" style="58" customWidth="1"/>
    <col min="7689" max="7689" width="7.7109375" style="58" customWidth="1"/>
    <col min="7690" max="7690" width="72.28515625" style="58" customWidth="1"/>
    <col min="7691" max="7691" width="1.140625" style="58" customWidth="1"/>
    <col min="7692" max="7692" width="15.5703125" style="58" customWidth="1"/>
    <col min="7693" max="7693" width="7.7109375" style="58" customWidth="1"/>
    <col min="7694" max="7694" width="1.140625" style="58" customWidth="1"/>
    <col min="7695" max="7695" width="7.7109375" style="58" customWidth="1"/>
    <col min="7696" max="7696" width="72.28515625" style="58" customWidth="1"/>
    <col min="7697" max="7697" width="1.140625" style="58" customWidth="1"/>
    <col min="7698" max="7698" width="15.5703125" style="58" customWidth="1"/>
    <col min="7699" max="7699" width="7.7109375" style="58" customWidth="1"/>
    <col min="7700" max="7700" width="1.140625" style="58" customWidth="1"/>
    <col min="7701" max="7701" width="7.7109375" style="58" customWidth="1"/>
    <col min="7702" max="7702" width="72.28515625" style="58" customWidth="1"/>
    <col min="7703" max="7703" width="1.140625" style="58" customWidth="1"/>
    <col min="7704" max="7704" width="15.5703125" style="58" customWidth="1"/>
    <col min="7705" max="7705" width="7.7109375" style="58" customWidth="1"/>
    <col min="7706" max="7706" width="1.140625" style="58" customWidth="1"/>
    <col min="7707" max="7707" width="7.7109375" style="58" customWidth="1"/>
    <col min="7708" max="7708" width="72.28515625" style="58" customWidth="1"/>
    <col min="7709" max="7709" width="1.140625" style="58" customWidth="1"/>
    <col min="7710" max="7710" width="15.5703125" style="58" customWidth="1"/>
    <col min="7711" max="7711" width="7.7109375" style="58" customWidth="1"/>
    <col min="7712" max="7712" width="1.140625" style="58" customWidth="1"/>
    <col min="7713" max="7713" width="7.7109375" style="58" customWidth="1"/>
    <col min="7714" max="7714" width="72.28515625" style="58" customWidth="1"/>
    <col min="7715" max="7715" width="1.140625" style="58" customWidth="1"/>
    <col min="7716" max="7716" width="15.5703125" style="58" customWidth="1"/>
    <col min="7717" max="7717" width="7.7109375" style="58" customWidth="1"/>
    <col min="7718" max="7718" width="1.140625" style="58" customWidth="1"/>
    <col min="7719" max="7719" width="7.7109375" style="58" customWidth="1"/>
    <col min="7720" max="7720" width="72.28515625" style="58" customWidth="1"/>
    <col min="7721" max="7721" width="1.140625" style="58" customWidth="1"/>
    <col min="7722" max="7722" width="15.5703125" style="58" customWidth="1"/>
    <col min="7723" max="7723" width="7.7109375" style="58" customWidth="1"/>
    <col min="7724" max="7724" width="1.140625" style="58" customWidth="1"/>
    <col min="7725" max="7725" width="7.7109375" style="58" customWidth="1"/>
    <col min="7726" max="7726" width="72.28515625" style="58" customWidth="1"/>
    <col min="7727" max="7727" width="1.140625" style="58" customWidth="1"/>
    <col min="7728" max="7728" width="15.5703125" style="58" customWidth="1"/>
    <col min="7729" max="7729" width="7.7109375" style="58" customWidth="1"/>
    <col min="7730" max="7730" width="1.140625" style="58" customWidth="1"/>
    <col min="7731" max="7731" width="7.7109375" style="58" customWidth="1"/>
    <col min="7732" max="7732" width="72.28515625" style="58" customWidth="1"/>
    <col min="7733" max="7733" width="1.140625" style="58" customWidth="1"/>
    <col min="7734" max="7734" width="42" style="58" customWidth="1"/>
    <col min="7735" max="7735" width="9.140625" style="58" customWidth="1"/>
    <col min="7736" max="7912" width="9.140625" style="58"/>
    <col min="7913" max="7913" width="1.140625" style="58" customWidth="1"/>
    <col min="7914" max="7914" width="29.42578125" style="58" bestFit="1" customWidth="1"/>
    <col min="7915" max="7915" width="82.42578125" style="58" customWidth="1"/>
    <col min="7916" max="7916" width="11" style="58" bestFit="1" customWidth="1"/>
    <col min="7917" max="7917" width="1.140625" style="58" customWidth="1"/>
    <col min="7918" max="7918" width="15.5703125" style="58" customWidth="1"/>
    <col min="7919" max="7919" width="7.7109375" style="58" customWidth="1"/>
    <col min="7920" max="7920" width="1.140625" style="58" customWidth="1"/>
    <col min="7921" max="7921" width="7.7109375" style="58" customWidth="1"/>
    <col min="7922" max="7922" width="72.28515625" style="58" customWidth="1"/>
    <col min="7923" max="7923" width="1.140625" style="58" customWidth="1"/>
    <col min="7924" max="7924" width="15.5703125" style="58" customWidth="1"/>
    <col min="7925" max="7925" width="7.7109375" style="58" customWidth="1"/>
    <col min="7926" max="7926" width="1.140625" style="58" customWidth="1"/>
    <col min="7927" max="7927" width="7.7109375" style="58" customWidth="1"/>
    <col min="7928" max="7928" width="72.28515625" style="58" customWidth="1"/>
    <col min="7929" max="7929" width="1.140625" style="58" customWidth="1"/>
    <col min="7930" max="7930" width="15.5703125" style="58" customWidth="1"/>
    <col min="7931" max="7931" width="7.7109375" style="58" customWidth="1"/>
    <col min="7932" max="7932" width="1.140625" style="58" customWidth="1"/>
    <col min="7933" max="7933" width="7.7109375" style="58" customWidth="1"/>
    <col min="7934" max="7934" width="72.28515625" style="58" customWidth="1"/>
    <col min="7935" max="7935" width="1.140625" style="58" customWidth="1"/>
    <col min="7936" max="7936" width="15.5703125" style="58" customWidth="1"/>
    <col min="7937" max="7937" width="7.7109375" style="58" customWidth="1"/>
    <col min="7938" max="7938" width="1.140625" style="58" customWidth="1"/>
    <col min="7939" max="7939" width="7.7109375" style="58" customWidth="1"/>
    <col min="7940" max="7940" width="72.28515625" style="58" customWidth="1"/>
    <col min="7941" max="7941" width="1.140625" style="58" customWidth="1"/>
    <col min="7942" max="7942" width="15.5703125" style="58" customWidth="1"/>
    <col min="7943" max="7943" width="7.7109375" style="58" customWidth="1"/>
    <col min="7944" max="7944" width="1.140625" style="58" customWidth="1"/>
    <col min="7945" max="7945" width="7.7109375" style="58" customWidth="1"/>
    <col min="7946" max="7946" width="72.28515625" style="58" customWidth="1"/>
    <col min="7947" max="7947" width="1.140625" style="58" customWidth="1"/>
    <col min="7948" max="7948" width="15.5703125" style="58" customWidth="1"/>
    <col min="7949" max="7949" width="7.7109375" style="58" customWidth="1"/>
    <col min="7950" max="7950" width="1.140625" style="58" customWidth="1"/>
    <col min="7951" max="7951" width="7.7109375" style="58" customWidth="1"/>
    <col min="7952" max="7952" width="72.28515625" style="58" customWidth="1"/>
    <col min="7953" max="7953" width="1.140625" style="58" customWidth="1"/>
    <col min="7954" max="7954" width="15.5703125" style="58" customWidth="1"/>
    <col min="7955" max="7955" width="7.7109375" style="58" customWidth="1"/>
    <col min="7956" max="7956" width="1.140625" style="58" customWidth="1"/>
    <col min="7957" max="7957" width="7.7109375" style="58" customWidth="1"/>
    <col min="7958" max="7958" width="72.28515625" style="58" customWidth="1"/>
    <col min="7959" max="7959" width="1.140625" style="58" customWidth="1"/>
    <col min="7960" max="7960" width="15.5703125" style="58" customWidth="1"/>
    <col min="7961" max="7961" width="7.7109375" style="58" customWidth="1"/>
    <col min="7962" max="7962" width="1.140625" style="58" customWidth="1"/>
    <col min="7963" max="7963" width="7.7109375" style="58" customWidth="1"/>
    <col min="7964" max="7964" width="72.28515625" style="58" customWidth="1"/>
    <col min="7965" max="7965" width="1.140625" style="58" customWidth="1"/>
    <col min="7966" max="7966" width="15.5703125" style="58" customWidth="1"/>
    <col min="7967" max="7967" width="7.7109375" style="58" customWidth="1"/>
    <col min="7968" max="7968" width="1.140625" style="58" customWidth="1"/>
    <col min="7969" max="7969" width="7.7109375" style="58" customWidth="1"/>
    <col min="7970" max="7970" width="72.28515625" style="58" customWidth="1"/>
    <col min="7971" max="7971" width="1.140625" style="58" customWidth="1"/>
    <col min="7972" max="7972" width="15.5703125" style="58" customWidth="1"/>
    <col min="7973" max="7973" width="7.7109375" style="58" customWidth="1"/>
    <col min="7974" max="7974" width="1.140625" style="58" customWidth="1"/>
    <col min="7975" max="7975" width="7.7109375" style="58" customWidth="1"/>
    <col min="7976" max="7976" width="72.28515625" style="58" customWidth="1"/>
    <col min="7977" max="7977" width="1.140625" style="58" customWidth="1"/>
    <col min="7978" max="7978" width="15.5703125" style="58" customWidth="1"/>
    <col min="7979" max="7979" width="7.7109375" style="58" customWidth="1"/>
    <col min="7980" max="7980" width="1.140625" style="58" customWidth="1"/>
    <col min="7981" max="7981" width="7.7109375" style="58" customWidth="1"/>
    <col min="7982" max="7982" width="72.28515625" style="58" customWidth="1"/>
    <col min="7983" max="7983" width="1.140625" style="58" customWidth="1"/>
    <col min="7984" max="7984" width="15.5703125" style="58" customWidth="1"/>
    <col min="7985" max="7985" width="7.7109375" style="58" customWidth="1"/>
    <col min="7986" max="7986" width="1.140625" style="58" customWidth="1"/>
    <col min="7987" max="7987" width="7.7109375" style="58" customWidth="1"/>
    <col min="7988" max="7988" width="72.28515625" style="58" customWidth="1"/>
    <col min="7989" max="7989" width="1.140625" style="58" customWidth="1"/>
    <col min="7990" max="7990" width="42" style="58" customWidth="1"/>
    <col min="7991" max="7991" width="9.140625" style="58" customWidth="1"/>
    <col min="7992" max="8168" width="9.140625" style="58"/>
    <col min="8169" max="8169" width="1.140625" style="58" customWidth="1"/>
    <col min="8170" max="8170" width="29.42578125" style="58" bestFit="1" customWidth="1"/>
    <col min="8171" max="8171" width="82.42578125" style="58" customWidth="1"/>
    <col min="8172" max="8172" width="11" style="58" bestFit="1" customWidth="1"/>
    <col min="8173" max="8173" width="1.140625" style="58" customWidth="1"/>
    <col min="8174" max="8174" width="15.5703125" style="58" customWidth="1"/>
    <col min="8175" max="8175" width="7.7109375" style="58" customWidth="1"/>
    <col min="8176" max="8176" width="1.140625" style="58" customWidth="1"/>
    <col min="8177" max="8177" width="7.7109375" style="58" customWidth="1"/>
    <col min="8178" max="8178" width="72.28515625" style="58" customWidth="1"/>
    <col min="8179" max="8179" width="1.140625" style="58" customWidth="1"/>
    <col min="8180" max="8180" width="15.5703125" style="58" customWidth="1"/>
    <col min="8181" max="8181" width="7.7109375" style="58" customWidth="1"/>
    <col min="8182" max="8182" width="1.140625" style="58" customWidth="1"/>
    <col min="8183" max="8183" width="7.7109375" style="58" customWidth="1"/>
    <col min="8184" max="8184" width="72.28515625" style="58" customWidth="1"/>
    <col min="8185" max="8185" width="1.140625" style="58" customWidth="1"/>
    <col min="8186" max="8186" width="15.5703125" style="58" customWidth="1"/>
    <col min="8187" max="8187" width="7.7109375" style="58" customWidth="1"/>
    <col min="8188" max="8188" width="1.140625" style="58" customWidth="1"/>
    <col min="8189" max="8189" width="7.7109375" style="58" customWidth="1"/>
    <col min="8190" max="8190" width="72.28515625" style="58" customWidth="1"/>
    <col min="8191" max="8191" width="1.140625" style="58" customWidth="1"/>
    <col min="8192" max="8192" width="15.5703125" style="58" customWidth="1"/>
    <col min="8193" max="8193" width="7.7109375" style="58" customWidth="1"/>
    <col min="8194" max="8194" width="1.140625" style="58" customWidth="1"/>
    <col min="8195" max="8195" width="7.7109375" style="58" customWidth="1"/>
    <col min="8196" max="8196" width="72.28515625" style="58" customWidth="1"/>
    <col min="8197" max="8197" width="1.140625" style="58" customWidth="1"/>
    <col min="8198" max="8198" width="15.5703125" style="58" customWidth="1"/>
    <col min="8199" max="8199" width="7.7109375" style="58" customWidth="1"/>
    <col min="8200" max="8200" width="1.140625" style="58" customWidth="1"/>
    <col min="8201" max="8201" width="7.7109375" style="58" customWidth="1"/>
    <col min="8202" max="8202" width="72.28515625" style="58" customWidth="1"/>
    <col min="8203" max="8203" width="1.140625" style="58" customWidth="1"/>
    <col min="8204" max="8204" width="15.5703125" style="58" customWidth="1"/>
    <col min="8205" max="8205" width="7.7109375" style="58" customWidth="1"/>
    <col min="8206" max="8206" width="1.140625" style="58" customWidth="1"/>
    <col min="8207" max="8207" width="7.7109375" style="58" customWidth="1"/>
    <col min="8208" max="8208" width="72.28515625" style="58" customWidth="1"/>
    <col min="8209" max="8209" width="1.140625" style="58" customWidth="1"/>
    <col min="8210" max="8210" width="15.5703125" style="58" customWidth="1"/>
    <col min="8211" max="8211" width="7.7109375" style="58" customWidth="1"/>
    <col min="8212" max="8212" width="1.140625" style="58" customWidth="1"/>
    <col min="8213" max="8213" width="7.7109375" style="58" customWidth="1"/>
    <col min="8214" max="8214" width="72.28515625" style="58" customWidth="1"/>
    <col min="8215" max="8215" width="1.140625" style="58" customWidth="1"/>
    <col min="8216" max="8216" width="15.5703125" style="58" customWidth="1"/>
    <col min="8217" max="8217" width="7.7109375" style="58" customWidth="1"/>
    <col min="8218" max="8218" width="1.140625" style="58" customWidth="1"/>
    <col min="8219" max="8219" width="7.7109375" style="58" customWidth="1"/>
    <col min="8220" max="8220" width="72.28515625" style="58" customWidth="1"/>
    <col min="8221" max="8221" width="1.140625" style="58" customWidth="1"/>
    <col min="8222" max="8222" width="15.5703125" style="58" customWidth="1"/>
    <col min="8223" max="8223" width="7.7109375" style="58" customWidth="1"/>
    <col min="8224" max="8224" width="1.140625" style="58" customWidth="1"/>
    <col min="8225" max="8225" width="7.7109375" style="58" customWidth="1"/>
    <col min="8226" max="8226" width="72.28515625" style="58" customWidth="1"/>
    <col min="8227" max="8227" width="1.140625" style="58" customWidth="1"/>
    <col min="8228" max="8228" width="15.5703125" style="58" customWidth="1"/>
    <col min="8229" max="8229" width="7.7109375" style="58" customWidth="1"/>
    <col min="8230" max="8230" width="1.140625" style="58" customWidth="1"/>
    <col min="8231" max="8231" width="7.7109375" style="58" customWidth="1"/>
    <col min="8232" max="8232" width="72.28515625" style="58" customWidth="1"/>
    <col min="8233" max="8233" width="1.140625" style="58" customWidth="1"/>
    <col min="8234" max="8234" width="15.5703125" style="58" customWidth="1"/>
    <col min="8235" max="8235" width="7.7109375" style="58" customWidth="1"/>
    <col min="8236" max="8236" width="1.140625" style="58" customWidth="1"/>
    <col min="8237" max="8237" width="7.7109375" style="58" customWidth="1"/>
    <col min="8238" max="8238" width="72.28515625" style="58" customWidth="1"/>
    <col min="8239" max="8239" width="1.140625" style="58" customWidth="1"/>
    <col min="8240" max="8240" width="15.5703125" style="58" customWidth="1"/>
    <col min="8241" max="8241" width="7.7109375" style="58" customWidth="1"/>
    <col min="8242" max="8242" width="1.140625" style="58" customWidth="1"/>
    <col min="8243" max="8243" width="7.7109375" style="58" customWidth="1"/>
    <col min="8244" max="8244" width="72.28515625" style="58" customWidth="1"/>
    <col min="8245" max="8245" width="1.140625" style="58" customWidth="1"/>
    <col min="8246" max="8246" width="42" style="58" customWidth="1"/>
    <col min="8247" max="8247" width="9.140625" style="58" customWidth="1"/>
    <col min="8248" max="8424" width="9.140625" style="58"/>
    <col min="8425" max="8425" width="1.140625" style="58" customWidth="1"/>
    <col min="8426" max="8426" width="29.42578125" style="58" bestFit="1" customWidth="1"/>
    <col min="8427" max="8427" width="82.42578125" style="58" customWidth="1"/>
    <col min="8428" max="8428" width="11" style="58" bestFit="1" customWidth="1"/>
    <col min="8429" max="8429" width="1.140625" style="58" customWidth="1"/>
    <col min="8430" max="8430" width="15.5703125" style="58" customWidth="1"/>
    <col min="8431" max="8431" width="7.7109375" style="58" customWidth="1"/>
    <col min="8432" max="8432" width="1.140625" style="58" customWidth="1"/>
    <col min="8433" max="8433" width="7.7109375" style="58" customWidth="1"/>
    <col min="8434" max="8434" width="72.28515625" style="58" customWidth="1"/>
    <col min="8435" max="8435" width="1.140625" style="58" customWidth="1"/>
    <col min="8436" max="8436" width="15.5703125" style="58" customWidth="1"/>
    <col min="8437" max="8437" width="7.7109375" style="58" customWidth="1"/>
    <col min="8438" max="8438" width="1.140625" style="58" customWidth="1"/>
    <col min="8439" max="8439" width="7.7109375" style="58" customWidth="1"/>
    <col min="8440" max="8440" width="72.28515625" style="58" customWidth="1"/>
    <col min="8441" max="8441" width="1.140625" style="58" customWidth="1"/>
    <col min="8442" max="8442" width="15.5703125" style="58" customWidth="1"/>
    <col min="8443" max="8443" width="7.7109375" style="58" customWidth="1"/>
    <col min="8444" max="8444" width="1.140625" style="58" customWidth="1"/>
    <col min="8445" max="8445" width="7.7109375" style="58" customWidth="1"/>
    <col min="8446" max="8446" width="72.28515625" style="58" customWidth="1"/>
    <col min="8447" max="8447" width="1.140625" style="58" customWidth="1"/>
    <col min="8448" max="8448" width="15.5703125" style="58" customWidth="1"/>
    <col min="8449" max="8449" width="7.7109375" style="58" customWidth="1"/>
    <col min="8450" max="8450" width="1.140625" style="58" customWidth="1"/>
    <col min="8451" max="8451" width="7.7109375" style="58" customWidth="1"/>
    <col min="8452" max="8452" width="72.28515625" style="58" customWidth="1"/>
    <col min="8453" max="8453" width="1.140625" style="58" customWidth="1"/>
    <col min="8454" max="8454" width="15.5703125" style="58" customWidth="1"/>
    <col min="8455" max="8455" width="7.7109375" style="58" customWidth="1"/>
    <col min="8456" max="8456" width="1.140625" style="58" customWidth="1"/>
    <col min="8457" max="8457" width="7.7109375" style="58" customWidth="1"/>
    <col min="8458" max="8458" width="72.28515625" style="58" customWidth="1"/>
    <col min="8459" max="8459" width="1.140625" style="58" customWidth="1"/>
    <col min="8460" max="8460" width="15.5703125" style="58" customWidth="1"/>
    <col min="8461" max="8461" width="7.7109375" style="58" customWidth="1"/>
    <col min="8462" max="8462" width="1.140625" style="58" customWidth="1"/>
    <col min="8463" max="8463" width="7.7109375" style="58" customWidth="1"/>
    <col min="8464" max="8464" width="72.28515625" style="58" customWidth="1"/>
    <col min="8465" max="8465" width="1.140625" style="58" customWidth="1"/>
    <col min="8466" max="8466" width="15.5703125" style="58" customWidth="1"/>
    <col min="8467" max="8467" width="7.7109375" style="58" customWidth="1"/>
    <col min="8468" max="8468" width="1.140625" style="58" customWidth="1"/>
    <col min="8469" max="8469" width="7.7109375" style="58" customWidth="1"/>
    <col min="8470" max="8470" width="72.28515625" style="58" customWidth="1"/>
    <col min="8471" max="8471" width="1.140625" style="58" customWidth="1"/>
    <col min="8472" max="8472" width="15.5703125" style="58" customWidth="1"/>
    <col min="8473" max="8473" width="7.7109375" style="58" customWidth="1"/>
    <col min="8474" max="8474" width="1.140625" style="58" customWidth="1"/>
    <col min="8475" max="8475" width="7.7109375" style="58" customWidth="1"/>
    <col min="8476" max="8476" width="72.28515625" style="58" customWidth="1"/>
    <col min="8477" max="8477" width="1.140625" style="58" customWidth="1"/>
    <col min="8478" max="8478" width="15.5703125" style="58" customWidth="1"/>
    <col min="8479" max="8479" width="7.7109375" style="58" customWidth="1"/>
    <col min="8480" max="8480" width="1.140625" style="58" customWidth="1"/>
    <col min="8481" max="8481" width="7.7109375" style="58" customWidth="1"/>
    <col min="8482" max="8482" width="72.28515625" style="58" customWidth="1"/>
    <col min="8483" max="8483" width="1.140625" style="58" customWidth="1"/>
    <col min="8484" max="8484" width="15.5703125" style="58" customWidth="1"/>
    <col min="8485" max="8485" width="7.7109375" style="58" customWidth="1"/>
    <col min="8486" max="8486" width="1.140625" style="58" customWidth="1"/>
    <col min="8487" max="8487" width="7.7109375" style="58" customWidth="1"/>
    <col min="8488" max="8488" width="72.28515625" style="58" customWidth="1"/>
    <col min="8489" max="8489" width="1.140625" style="58" customWidth="1"/>
    <col min="8490" max="8490" width="15.5703125" style="58" customWidth="1"/>
    <col min="8491" max="8491" width="7.7109375" style="58" customWidth="1"/>
    <col min="8492" max="8492" width="1.140625" style="58" customWidth="1"/>
    <col min="8493" max="8493" width="7.7109375" style="58" customWidth="1"/>
    <col min="8494" max="8494" width="72.28515625" style="58" customWidth="1"/>
    <col min="8495" max="8495" width="1.140625" style="58" customWidth="1"/>
    <col min="8496" max="8496" width="15.5703125" style="58" customWidth="1"/>
    <col min="8497" max="8497" width="7.7109375" style="58" customWidth="1"/>
    <col min="8498" max="8498" width="1.140625" style="58" customWidth="1"/>
    <col min="8499" max="8499" width="7.7109375" style="58" customWidth="1"/>
    <col min="8500" max="8500" width="72.28515625" style="58" customWidth="1"/>
    <col min="8501" max="8501" width="1.140625" style="58" customWidth="1"/>
    <col min="8502" max="8502" width="42" style="58" customWidth="1"/>
    <col min="8503" max="8503" width="9.140625" style="58" customWidth="1"/>
    <col min="8504" max="8680" width="9.140625" style="58"/>
    <col min="8681" max="8681" width="1.140625" style="58" customWidth="1"/>
    <col min="8682" max="8682" width="29.42578125" style="58" bestFit="1" customWidth="1"/>
    <col min="8683" max="8683" width="82.42578125" style="58" customWidth="1"/>
    <col min="8684" max="8684" width="11" style="58" bestFit="1" customWidth="1"/>
    <col min="8685" max="8685" width="1.140625" style="58" customWidth="1"/>
    <col min="8686" max="8686" width="15.5703125" style="58" customWidth="1"/>
    <col min="8687" max="8687" width="7.7109375" style="58" customWidth="1"/>
    <col min="8688" max="8688" width="1.140625" style="58" customWidth="1"/>
    <col min="8689" max="8689" width="7.7109375" style="58" customWidth="1"/>
    <col min="8690" max="8690" width="72.28515625" style="58" customWidth="1"/>
    <col min="8691" max="8691" width="1.140625" style="58" customWidth="1"/>
    <col min="8692" max="8692" width="15.5703125" style="58" customWidth="1"/>
    <col min="8693" max="8693" width="7.7109375" style="58" customWidth="1"/>
    <col min="8694" max="8694" width="1.140625" style="58" customWidth="1"/>
    <col min="8695" max="8695" width="7.7109375" style="58" customWidth="1"/>
    <col min="8696" max="8696" width="72.28515625" style="58" customWidth="1"/>
    <col min="8697" max="8697" width="1.140625" style="58" customWidth="1"/>
    <col min="8698" max="8698" width="15.5703125" style="58" customWidth="1"/>
    <col min="8699" max="8699" width="7.7109375" style="58" customWidth="1"/>
    <col min="8700" max="8700" width="1.140625" style="58" customWidth="1"/>
    <col min="8701" max="8701" width="7.7109375" style="58" customWidth="1"/>
    <col min="8702" max="8702" width="72.28515625" style="58" customWidth="1"/>
    <col min="8703" max="8703" width="1.140625" style="58" customWidth="1"/>
    <col min="8704" max="8704" width="15.5703125" style="58" customWidth="1"/>
    <col min="8705" max="8705" width="7.7109375" style="58" customWidth="1"/>
    <col min="8706" max="8706" width="1.140625" style="58" customWidth="1"/>
    <col min="8707" max="8707" width="7.7109375" style="58" customWidth="1"/>
    <col min="8708" max="8708" width="72.28515625" style="58" customWidth="1"/>
    <col min="8709" max="8709" width="1.140625" style="58" customWidth="1"/>
    <col min="8710" max="8710" width="15.5703125" style="58" customWidth="1"/>
    <col min="8711" max="8711" width="7.7109375" style="58" customWidth="1"/>
    <col min="8712" max="8712" width="1.140625" style="58" customWidth="1"/>
    <col min="8713" max="8713" width="7.7109375" style="58" customWidth="1"/>
    <col min="8714" max="8714" width="72.28515625" style="58" customWidth="1"/>
    <col min="8715" max="8715" width="1.140625" style="58" customWidth="1"/>
    <col min="8716" max="8716" width="15.5703125" style="58" customWidth="1"/>
    <col min="8717" max="8717" width="7.7109375" style="58" customWidth="1"/>
    <col min="8718" max="8718" width="1.140625" style="58" customWidth="1"/>
    <col min="8719" max="8719" width="7.7109375" style="58" customWidth="1"/>
    <col min="8720" max="8720" width="72.28515625" style="58" customWidth="1"/>
    <col min="8721" max="8721" width="1.140625" style="58" customWidth="1"/>
    <col min="8722" max="8722" width="15.5703125" style="58" customWidth="1"/>
    <col min="8723" max="8723" width="7.7109375" style="58" customWidth="1"/>
    <col min="8724" max="8724" width="1.140625" style="58" customWidth="1"/>
    <col min="8725" max="8725" width="7.7109375" style="58" customWidth="1"/>
    <col min="8726" max="8726" width="72.28515625" style="58" customWidth="1"/>
    <col min="8727" max="8727" width="1.140625" style="58" customWidth="1"/>
    <col min="8728" max="8728" width="15.5703125" style="58" customWidth="1"/>
    <col min="8729" max="8729" width="7.7109375" style="58" customWidth="1"/>
    <col min="8730" max="8730" width="1.140625" style="58" customWidth="1"/>
    <col min="8731" max="8731" width="7.7109375" style="58" customWidth="1"/>
    <col min="8732" max="8732" width="72.28515625" style="58" customWidth="1"/>
    <col min="8733" max="8733" width="1.140625" style="58" customWidth="1"/>
    <col min="8734" max="8734" width="15.5703125" style="58" customWidth="1"/>
    <col min="8735" max="8735" width="7.7109375" style="58" customWidth="1"/>
    <col min="8736" max="8736" width="1.140625" style="58" customWidth="1"/>
    <col min="8737" max="8737" width="7.7109375" style="58" customWidth="1"/>
    <col min="8738" max="8738" width="72.28515625" style="58" customWidth="1"/>
    <col min="8739" max="8739" width="1.140625" style="58" customWidth="1"/>
    <col min="8740" max="8740" width="15.5703125" style="58" customWidth="1"/>
    <col min="8741" max="8741" width="7.7109375" style="58" customWidth="1"/>
    <col min="8742" max="8742" width="1.140625" style="58" customWidth="1"/>
    <col min="8743" max="8743" width="7.7109375" style="58" customWidth="1"/>
    <col min="8744" max="8744" width="72.28515625" style="58" customWidth="1"/>
    <col min="8745" max="8745" width="1.140625" style="58" customWidth="1"/>
    <col min="8746" max="8746" width="15.5703125" style="58" customWidth="1"/>
    <col min="8747" max="8747" width="7.7109375" style="58" customWidth="1"/>
    <col min="8748" max="8748" width="1.140625" style="58" customWidth="1"/>
    <col min="8749" max="8749" width="7.7109375" style="58" customWidth="1"/>
    <col min="8750" max="8750" width="72.28515625" style="58" customWidth="1"/>
    <col min="8751" max="8751" width="1.140625" style="58" customWidth="1"/>
    <col min="8752" max="8752" width="15.5703125" style="58" customWidth="1"/>
    <col min="8753" max="8753" width="7.7109375" style="58" customWidth="1"/>
    <col min="8754" max="8754" width="1.140625" style="58" customWidth="1"/>
    <col min="8755" max="8755" width="7.7109375" style="58" customWidth="1"/>
    <col min="8756" max="8756" width="72.28515625" style="58" customWidth="1"/>
    <col min="8757" max="8757" width="1.140625" style="58" customWidth="1"/>
    <col min="8758" max="8758" width="42" style="58" customWidth="1"/>
    <col min="8759" max="8759" width="9.140625" style="58" customWidth="1"/>
    <col min="8760" max="8936" width="9.140625" style="58"/>
    <col min="8937" max="8937" width="1.140625" style="58" customWidth="1"/>
    <col min="8938" max="8938" width="29.42578125" style="58" bestFit="1" customWidth="1"/>
    <col min="8939" max="8939" width="82.42578125" style="58" customWidth="1"/>
    <col min="8940" max="8940" width="11" style="58" bestFit="1" customWidth="1"/>
    <col min="8941" max="8941" width="1.140625" style="58" customWidth="1"/>
    <col min="8942" max="8942" width="15.5703125" style="58" customWidth="1"/>
    <col min="8943" max="8943" width="7.7109375" style="58" customWidth="1"/>
    <col min="8944" max="8944" width="1.140625" style="58" customWidth="1"/>
    <col min="8945" max="8945" width="7.7109375" style="58" customWidth="1"/>
    <col min="8946" max="8946" width="72.28515625" style="58" customWidth="1"/>
    <col min="8947" max="8947" width="1.140625" style="58" customWidth="1"/>
    <col min="8948" max="8948" width="15.5703125" style="58" customWidth="1"/>
    <col min="8949" max="8949" width="7.7109375" style="58" customWidth="1"/>
    <col min="8950" max="8950" width="1.140625" style="58" customWidth="1"/>
    <col min="8951" max="8951" width="7.7109375" style="58" customWidth="1"/>
    <col min="8952" max="8952" width="72.28515625" style="58" customWidth="1"/>
    <col min="8953" max="8953" width="1.140625" style="58" customWidth="1"/>
    <col min="8954" max="8954" width="15.5703125" style="58" customWidth="1"/>
    <col min="8955" max="8955" width="7.7109375" style="58" customWidth="1"/>
    <col min="8956" max="8956" width="1.140625" style="58" customWidth="1"/>
    <col min="8957" max="8957" width="7.7109375" style="58" customWidth="1"/>
    <col min="8958" max="8958" width="72.28515625" style="58" customWidth="1"/>
    <col min="8959" max="8959" width="1.140625" style="58" customWidth="1"/>
    <col min="8960" max="8960" width="15.5703125" style="58" customWidth="1"/>
    <col min="8961" max="8961" width="7.7109375" style="58" customWidth="1"/>
    <col min="8962" max="8962" width="1.140625" style="58" customWidth="1"/>
    <col min="8963" max="8963" width="7.7109375" style="58" customWidth="1"/>
    <col min="8964" max="8964" width="72.28515625" style="58" customWidth="1"/>
    <col min="8965" max="8965" width="1.140625" style="58" customWidth="1"/>
    <col min="8966" max="8966" width="15.5703125" style="58" customWidth="1"/>
    <col min="8967" max="8967" width="7.7109375" style="58" customWidth="1"/>
    <col min="8968" max="8968" width="1.140625" style="58" customWidth="1"/>
    <col min="8969" max="8969" width="7.7109375" style="58" customWidth="1"/>
    <col min="8970" max="8970" width="72.28515625" style="58" customWidth="1"/>
    <col min="8971" max="8971" width="1.140625" style="58" customWidth="1"/>
    <col min="8972" max="8972" width="15.5703125" style="58" customWidth="1"/>
    <col min="8973" max="8973" width="7.7109375" style="58" customWidth="1"/>
    <col min="8974" max="8974" width="1.140625" style="58" customWidth="1"/>
    <col min="8975" max="8975" width="7.7109375" style="58" customWidth="1"/>
    <col min="8976" max="8976" width="72.28515625" style="58" customWidth="1"/>
    <col min="8977" max="8977" width="1.140625" style="58" customWidth="1"/>
    <col min="8978" max="8978" width="15.5703125" style="58" customWidth="1"/>
    <col min="8979" max="8979" width="7.7109375" style="58" customWidth="1"/>
    <col min="8980" max="8980" width="1.140625" style="58" customWidth="1"/>
    <col min="8981" max="8981" width="7.7109375" style="58" customWidth="1"/>
    <col min="8982" max="8982" width="72.28515625" style="58" customWidth="1"/>
    <col min="8983" max="8983" width="1.140625" style="58" customWidth="1"/>
    <col min="8984" max="8984" width="15.5703125" style="58" customWidth="1"/>
    <col min="8985" max="8985" width="7.7109375" style="58" customWidth="1"/>
    <col min="8986" max="8986" width="1.140625" style="58" customWidth="1"/>
    <col min="8987" max="8987" width="7.7109375" style="58" customWidth="1"/>
    <col min="8988" max="8988" width="72.28515625" style="58" customWidth="1"/>
    <col min="8989" max="8989" width="1.140625" style="58" customWidth="1"/>
    <col min="8990" max="8990" width="15.5703125" style="58" customWidth="1"/>
    <col min="8991" max="8991" width="7.7109375" style="58" customWidth="1"/>
    <col min="8992" max="8992" width="1.140625" style="58" customWidth="1"/>
    <col min="8993" max="8993" width="7.7109375" style="58" customWidth="1"/>
    <col min="8994" max="8994" width="72.28515625" style="58" customWidth="1"/>
    <col min="8995" max="8995" width="1.140625" style="58" customWidth="1"/>
    <col min="8996" max="8996" width="15.5703125" style="58" customWidth="1"/>
    <col min="8997" max="8997" width="7.7109375" style="58" customWidth="1"/>
    <col min="8998" max="8998" width="1.140625" style="58" customWidth="1"/>
    <col min="8999" max="8999" width="7.7109375" style="58" customWidth="1"/>
    <col min="9000" max="9000" width="72.28515625" style="58" customWidth="1"/>
    <col min="9001" max="9001" width="1.140625" style="58" customWidth="1"/>
    <col min="9002" max="9002" width="15.5703125" style="58" customWidth="1"/>
    <col min="9003" max="9003" width="7.7109375" style="58" customWidth="1"/>
    <col min="9004" max="9004" width="1.140625" style="58" customWidth="1"/>
    <col min="9005" max="9005" width="7.7109375" style="58" customWidth="1"/>
    <col min="9006" max="9006" width="72.28515625" style="58" customWidth="1"/>
    <col min="9007" max="9007" width="1.140625" style="58" customWidth="1"/>
    <col min="9008" max="9008" width="15.5703125" style="58" customWidth="1"/>
    <col min="9009" max="9009" width="7.7109375" style="58" customWidth="1"/>
    <col min="9010" max="9010" width="1.140625" style="58" customWidth="1"/>
    <col min="9011" max="9011" width="7.7109375" style="58" customWidth="1"/>
    <col min="9012" max="9012" width="72.28515625" style="58" customWidth="1"/>
    <col min="9013" max="9013" width="1.140625" style="58" customWidth="1"/>
    <col min="9014" max="9014" width="42" style="58" customWidth="1"/>
    <col min="9015" max="9015" width="9.140625" style="58" customWidth="1"/>
    <col min="9016" max="9192" width="9.140625" style="58"/>
    <col min="9193" max="9193" width="1.140625" style="58" customWidth="1"/>
    <col min="9194" max="9194" width="29.42578125" style="58" bestFit="1" customWidth="1"/>
    <col min="9195" max="9195" width="82.42578125" style="58" customWidth="1"/>
    <col min="9196" max="9196" width="11" style="58" bestFit="1" customWidth="1"/>
    <col min="9197" max="9197" width="1.140625" style="58" customWidth="1"/>
    <col min="9198" max="9198" width="15.5703125" style="58" customWidth="1"/>
    <col min="9199" max="9199" width="7.7109375" style="58" customWidth="1"/>
    <col min="9200" max="9200" width="1.140625" style="58" customWidth="1"/>
    <col min="9201" max="9201" width="7.7109375" style="58" customWidth="1"/>
    <col min="9202" max="9202" width="72.28515625" style="58" customWidth="1"/>
    <col min="9203" max="9203" width="1.140625" style="58" customWidth="1"/>
    <col min="9204" max="9204" width="15.5703125" style="58" customWidth="1"/>
    <col min="9205" max="9205" width="7.7109375" style="58" customWidth="1"/>
    <col min="9206" max="9206" width="1.140625" style="58" customWidth="1"/>
    <col min="9207" max="9207" width="7.7109375" style="58" customWidth="1"/>
    <col min="9208" max="9208" width="72.28515625" style="58" customWidth="1"/>
    <col min="9209" max="9209" width="1.140625" style="58" customWidth="1"/>
    <col min="9210" max="9210" width="15.5703125" style="58" customWidth="1"/>
    <col min="9211" max="9211" width="7.7109375" style="58" customWidth="1"/>
    <col min="9212" max="9212" width="1.140625" style="58" customWidth="1"/>
    <col min="9213" max="9213" width="7.7109375" style="58" customWidth="1"/>
    <col min="9214" max="9214" width="72.28515625" style="58" customWidth="1"/>
    <col min="9215" max="9215" width="1.140625" style="58" customWidth="1"/>
    <col min="9216" max="9216" width="15.5703125" style="58" customWidth="1"/>
    <col min="9217" max="9217" width="7.7109375" style="58" customWidth="1"/>
    <col min="9218" max="9218" width="1.140625" style="58" customWidth="1"/>
    <col min="9219" max="9219" width="7.7109375" style="58" customWidth="1"/>
    <col min="9220" max="9220" width="72.28515625" style="58" customWidth="1"/>
    <col min="9221" max="9221" width="1.140625" style="58" customWidth="1"/>
    <col min="9222" max="9222" width="15.5703125" style="58" customWidth="1"/>
    <col min="9223" max="9223" width="7.7109375" style="58" customWidth="1"/>
    <col min="9224" max="9224" width="1.140625" style="58" customWidth="1"/>
    <col min="9225" max="9225" width="7.7109375" style="58" customWidth="1"/>
    <col min="9226" max="9226" width="72.28515625" style="58" customWidth="1"/>
    <col min="9227" max="9227" width="1.140625" style="58" customWidth="1"/>
    <col min="9228" max="9228" width="15.5703125" style="58" customWidth="1"/>
    <col min="9229" max="9229" width="7.7109375" style="58" customWidth="1"/>
    <col min="9230" max="9230" width="1.140625" style="58" customWidth="1"/>
    <col min="9231" max="9231" width="7.7109375" style="58" customWidth="1"/>
    <col min="9232" max="9232" width="72.28515625" style="58" customWidth="1"/>
    <col min="9233" max="9233" width="1.140625" style="58" customWidth="1"/>
    <col min="9234" max="9234" width="15.5703125" style="58" customWidth="1"/>
    <col min="9235" max="9235" width="7.7109375" style="58" customWidth="1"/>
    <col min="9236" max="9236" width="1.140625" style="58" customWidth="1"/>
    <col min="9237" max="9237" width="7.7109375" style="58" customWidth="1"/>
    <col min="9238" max="9238" width="72.28515625" style="58" customWidth="1"/>
    <col min="9239" max="9239" width="1.140625" style="58" customWidth="1"/>
    <col min="9240" max="9240" width="15.5703125" style="58" customWidth="1"/>
    <col min="9241" max="9241" width="7.7109375" style="58" customWidth="1"/>
    <col min="9242" max="9242" width="1.140625" style="58" customWidth="1"/>
    <col min="9243" max="9243" width="7.7109375" style="58" customWidth="1"/>
    <col min="9244" max="9244" width="72.28515625" style="58" customWidth="1"/>
    <col min="9245" max="9245" width="1.140625" style="58" customWidth="1"/>
    <col min="9246" max="9246" width="15.5703125" style="58" customWidth="1"/>
    <col min="9247" max="9247" width="7.7109375" style="58" customWidth="1"/>
    <col min="9248" max="9248" width="1.140625" style="58" customWidth="1"/>
    <col min="9249" max="9249" width="7.7109375" style="58" customWidth="1"/>
    <col min="9250" max="9250" width="72.28515625" style="58" customWidth="1"/>
    <col min="9251" max="9251" width="1.140625" style="58" customWidth="1"/>
    <col min="9252" max="9252" width="15.5703125" style="58" customWidth="1"/>
    <col min="9253" max="9253" width="7.7109375" style="58" customWidth="1"/>
    <col min="9254" max="9254" width="1.140625" style="58" customWidth="1"/>
    <col min="9255" max="9255" width="7.7109375" style="58" customWidth="1"/>
    <col min="9256" max="9256" width="72.28515625" style="58" customWidth="1"/>
    <col min="9257" max="9257" width="1.140625" style="58" customWidth="1"/>
    <col min="9258" max="9258" width="15.5703125" style="58" customWidth="1"/>
    <col min="9259" max="9259" width="7.7109375" style="58" customWidth="1"/>
    <col min="9260" max="9260" width="1.140625" style="58" customWidth="1"/>
    <col min="9261" max="9261" width="7.7109375" style="58" customWidth="1"/>
    <col min="9262" max="9262" width="72.28515625" style="58" customWidth="1"/>
    <col min="9263" max="9263" width="1.140625" style="58" customWidth="1"/>
    <col min="9264" max="9264" width="15.5703125" style="58" customWidth="1"/>
    <col min="9265" max="9265" width="7.7109375" style="58" customWidth="1"/>
    <col min="9266" max="9266" width="1.140625" style="58" customWidth="1"/>
    <col min="9267" max="9267" width="7.7109375" style="58" customWidth="1"/>
    <col min="9268" max="9268" width="72.28515625" style="58" customWidth="1"/>
    <col min="9269" max="9269" width="1.140625" style="58" customWidth="1"/>
    <col min="9270" max="9270" width="42" style="58" customWidth="1"/>
    <col min="9271" max="9271" width="9.140625" style="58" customWidth="1"/>
    <col min="9272" max="9448" width="9.140625" style="58"/>
    <col min="9449" max="9449" width="1.140625" style="58" customWidth="1"/>
    <col min="9450" max="9450" width="29.42578125" style="58" bestFit="1" customWidth="1"/>
    <col min="9451" max="9451" width="82.42578125" style="58" customWidth="1"/>
    <col min="9452" max="9452" width="11" style="58" bestFit="1" customWidth="1"/>
    <col min="9453" max="9453" width="1.140625" style="58" customWidth="1"/>
    <col min="9454" max="9454" width="15.5703125" style="58" customWidth="1"/>
    <col min="9455" max="9455" width="7.7109375" style="58" customWidth="1"/>
    <col min="9456" max="9456" width="1.140625" style="58" customWidth="1"/>
    <col min="9457" max="9457" width="7.7109375" style="58" customWidth="1"/>
    <col min="9458" max="9458" width="72.28515625" style="58" customWidth="1"/>
    <col min="9459" max="9459" width="1.140625" style="58" customWidth="1"/>
    <col min="9460" max="9460" width="15.5703125" style="58" customWidth="1"/>
    <col min="9461" max="9461" width="7.7109375" style="58" customWidth="1"/>
    <col min="9462" max="9462" width="1.140625" style="58" customWidth="1"/>
    <col min="9463" max="9463" width="7.7109375" style="58" customWidth="1"/>
    <col min="9464" max="9464" width="72.28515625" style="58" customWidth="1"/>
    <col min="9465" max="9465" width="1.140625" style="58" customWidth="1"/>
    <col min="9466" max="9466" width="15.5703125" style="58" customWidth="1"/>
    <col min="9467" max="9467" width="7.7109375" style="58" customWidth="1"/>
    <col min="9468" max="9468" width="1.140625" style="58" customWidth="1"/>
    <col min="9469" max="9469" width="7.7109375" style="58" customWidth="1"/>
    <col min="9470" max="9470" width="72.28515625" style="58" customWidth="1"/>
    <col min="9471" max="9471" width="1.140625" style="58" customWidth="1"/>
    <col min="9472" max="9472" width="15.5703125" style="58" customWidth="1"/>
    <col min="9473" max="9473" width="7.7109375" style="58" customWidth="1"/>
    <col min="9474" max="9474" width="1.140625" style="58" customWidth="1"/>
    <col min="9475" max="9475" width="7.7109375" style="58" customWidth="1"/>
    <col min="9476" max="9476" width="72.28515625" style="58" customWidth="1"/>
    <col min="9477" max="9477" width="1.140625" style="58" customWidth="1"/>
    <col min="9478" max="9478" width="15.5703125" style="58" customWidth="1"/>
    <col min="9479" max="9479" width="7.7109375" style="58" customWidth="1"/>
    <col min="9480" max="9480" width="1.140625" style="58" customWidth="1"/>
    <col min="9481" max="9481" width="7.7109375" style="58" customWidth="1"/>
    <col min="9482" max="9482" width="72.28515625" style="58" customWidth="1"/>
    <col min="9483" max="9483" width="1.140625" style="58" customWidth="1"/>
    <col min="9484" max="9484" width="15.5703125" style="58" customWidth="1"/>
    <col min="9485" max="9485" width="7.7109375" style="58" customWidth="1"/>
    <col min="9486" max="9486" width="1.140625" style="58" customWidth="1"/>
    <col min="9487" max="9487" width="7.7109375" style="58" customWidth="1"/>
    <col min="9488" max="9488" width="72.28515625" style="58" customWidth="1"/>
    <col min="9489" max="9489" width="1.140625" style="58" customWidth="1"/>
    <col min="9490" max="9490" width="15.5703125" style="58" customWidth="1"/>
    <col min="9491" max="9491" width="7.7109375" style="58" customWidth="1"/>
    <col min="9492" max="9492" width="1.140625" style="58" customWidth="1"/>
    <col min="9493" max="9493" width="7.7109375" style="58" customWidth="1"/>
    <col min="9494" max="9494" width="72.28515625" style="58" customWidth="1"/>
    <col min="9495" max="9495" width="1.140625" style="58" customWidth="1"/>
    <col min="9496" max="9496" width="15.5703125" style="58" customWidth="1"/>
    <col min="9497" max="9497" width="7.7109375" style="58" customWidth="1"/>
    <col min="9498" max="9498" width="1.140625" style="58" customWidth="1"/>
    <col min="9499" max="9499" width="7.7109375" style="58" customWidth="1"/>
    <col min="9500" max="9500" width="72.28515625" style="58" customWidth="1"/>
    <col min="9501" max="9501" width="1.140625" style="58" customWidth="1"/>
    <col min="9502" max="9502" width="15.5703125" style="58" customWidth="1"/>
    <col min="9503" max="9503" width="7.7109375" style="58" customWidth="1"/>
    <col min="9504" max="9504" width="1.140625" style="58" customWidth="1"/>
    <col min="9505" max="9505" width="7.7109375" style="58" customWidth="1"/>
    <col min="9506" max="9506" width="72.28515625" style="58" customWidth="1"/>
    <col min="9507" max="9507" width="1.140625" style="58" customWidth="1"/>
    <col min="9508" max="9508" width="15.5703125" style="58" customWidth="1"/>
    <col min="9509" max="9509" width="7.7109375" style="58" customWidth="1"/>
    <col min="9510" max="9510" width="1.140625" style="58" customWidth="1"/>
    <col min="9511" max="9511" width="7.7109375" style="58" customWidth="1"/>
    <col min="9512" max="9512" width="72.28515625" style="58" customWidth="1"/>
    <col min="9513" max="9513" width="1.140625" style="58" customWidth="1"/>
    <col min="9514" max="9514" width="15.5703125" style="58" customWidth="1"/>
    <col min="9515" max="9515" width="7.7109375" style="58" customWidth="1"/>
    <col min="9516" max="9516" width="1.140625" style="58" customWidth="1"/>
    <col min="9517" max="9517" width="7.7109375" style="58" customWidth="1"/>
    <col min="9518" max="9518" width="72.28515625" style="58" customWidth="1"/>
    <col min="9519" max="9519" width="1.140625" style="58" customWidth="1"/>
    <col min="9520" max="9520" width="15.5703125" style="58" customWidth="1"/>
    <col min="9521" max="9521" width="7.7109375" style="58" customWidth="1"/>
    <col min="9522" max="9522" width="1.140625" style="58" customWidth="1"/>
    <col min="9523" max="9523" width="7.7109375" style="58" customWidth="1"/>
    <col min="9524" max="9524" width="72.28515625" style="58" customWidth="1"/>
    <col min="9525" max="9525" width="1.140625" style="58" customWidth="1"/>
    <col min="9526" max="9526" width="42" style="58" customWidth="1"/>
    <col min="9527" max="9527" width="9.140625" style="58" customWidth="1"/>
    <col min="9528" max="9704" width="9.140625" style="58"/>
    <col min="9705" max="9705" width="1.140625" style="58" customWidth="1"/>
    <col min="9706" max="9706" width="29.42578125" style="58" bestFit="1" customWidth="1"/>
    <col min="9707" max="9707" width="82.42578125" style="58" customWidth="1"/>
    <col min="9708" max="9708" width="11" style="58" bestFit="1" customWidth="1"/>
    <col min="9709" max="9709" width="1.140625" style="58" customWidth="1"/>
    <col min="9710" max="9710" width="15.5703125" style="58" customWidth="1"/>
    <col min="9711" max="9711" width="7.7109375" style="58" customWidth="1"/>
    <col min="9712" max="9712" width="1.140625" style="58" customWidth="1"/>
    <col min="9713" max="9713" width="7.7109375" style="58" customWidth="1"/>
    <col min="9714" max="9714" width="72.28515625" style="58" customWidth="1"/>
    <col min="9715" max="9715" width="1.140625" style="58" customWidth="1"/>
    <col min="9716" max="9716" width="15.5703125" style="58" customWidth="1"/>
    <col min="9717" max="9717" width="7.7109375" style="58" customWidth="1"/>
    <col min="9718" max="9718" width="1.140625" style="58" customWidth="1"/>
    <col min="9719" max="9719" width="7.7109375" style="58" customWidth="1"/>
    <col min="9720" max="9720" width="72.28515625" style="58" customWidth="1"/>
    <col min="9721" max="9721" width="1.140625" style="58" customWidth="1"/>
    <col min="9722" max="9722" width="15.5703125" style="58" customWidth="1"/>
    <col min="9723" max="9723" width="7.7109375" style="58" customWidth="1"/>
    <col min="9724" max="9724" width="1.140625" style="58" customWidth="1"/>
    <col min="9725" max="9725" width="7.7109375" style="58" customWidth="1"/>
    <col min="9726" max="9726" width="72.28515625" style="58" customWidth="1"/>
    <col min="9727" max="9727" width="1.140625" style="58" customWidth="1"/>
    <col min="9728" max="9728" width="15.5703125" style="58" customWidth="1"/>
    <col min="9729" max="9729" width="7.7109375" style="58" customWidth="1"/>
    <col min="9730" max="9730" width="1.140625" style="58" customWidth="1"/>
    <col min="9731" max="9731" width="7.7109375" style="58" customWidth="1"/>
    <col min="9732" max="9732" width="72.28515625" style="58" customWidth="1"/>
    <col min="9733" max="9733" width="1.140625" style="58" customWidth="1"/>
    <col min="9734" max="9734" width="15.5703125" style="58" customWidth="1"/>
    <col min="9735" max="9735" width="7.7109375" style="58" customWidth="1"/>
    <col min="9736" max="9736" width="1.140625" style="58" customWidth="1"/>
    <col min="9737" max="9737" width="7.7109375" style="58" customWidth="1"/>
    <col min="9738" max="9738" width="72.28515625" style="58" customWidth="1"/>
    <col min="9739" max="9739" width="1.140625" style="58" customWidth="1"/>
    <col min="9740" max="9740" width="15.5703125" style="58" customWidth="1"/>
    <col min="9741" max="9741" width="7.7109375" style="58" customWidth="1"/>
    <col min="9742" max="9742" width="1.140625" style="58" customWidth="1"/>
    <col min="9743" max="9743" width="7.7109375" style="58" customWidth="1"/>
    <col min="9744" max="9744" width="72.28515625" style="58" customWidth="1"/>
    <col min="9745" max="9745" width="1.140625" style="58" customWidth="1"/>
    <col min="9746" max="9746" width="15.5703125" style="58" customWidth="1"/>
    <col min="9747" max="9747" width="7.7109375" style="58" customWidth="1"/>
    <col min="9748" max="9748" width="1.140625" style="58" customWidth="1"/>
    <col min="9749" max="9749" width="7.7109375" style="58" customWidth="1"/>
    <col min="9750" max="9750" width="72.28515625" style="58" customWidth="1"/>
    <col min="9751" max="9751" width="1.140625" style="58" customWidth="1"/>
    <col min="9752" max="9752" width="15.5703125" style="58" customWidth="1"/>
    <col min="9753" max="9753" width="7.7109375" style="58" customWidth="1"/>
    <col min="9754" max="9754" width="1.140625" style="58" customWidth="1"/>
    <col min="9755" max="9755" width="7.7109375" style="58" customWidth="1"/>
    <col min="9756" max="9756" width="72.28515625" style="58" customWidth="1"/>
    <col min="9757" max="9757" width="1.140625" style="58" customWidth="1"/>
    <col min="9758" max="9758" width="15.5703125" style="58" customWidth="1"/>
    <col min="9759" max="9759" width="7.7109375" style="58" customWidth="1"/>
    <col min="9760" max="9760" width="1.140625" style="58" customWidth="1"/>
    <col min="9761" max="9761" width="7.7109375" style="58" customWidth="1"/>
    <col min="9762" max="9762" width="72.28515625" style="58" customWidth="1"/>
    <col min="9763" max="9763" width="1.140625" style="58" customWidth="1"/>
    <col min="9764" max="9764" width="15.5703125" style="58" customWidth="1"/>
    <col min="9765" max="9765" width="7.7109375" style="58" customWidth="1"/>
    <col min="9766" max="9766" width="1.140625" style="58" customWidth="1"/>
    <col min="9767" max="9767" width="7.7109375" style="58" customWidth="1"/>
    <col min="9768" max="9768" width="72.28515625" style="58" customWidth="1"/>
    <col min="9769" max="9769" width="1.140625" style="58" customWidth="1"/>
    <col min="9770" max="9770" width="15.5703125" style="58" customWidth="1"/>
    <col min="9771" max="9771" width="7.7109375" style="58" customWidth="1"/>
    <col min="9772" max="9772" width="1.140625" style="58" customWidth="1"/>
    <col min="9773" max="9773" width="7.7109375" style="58" customWidth="1"/>
    <col min="9774" max="9774" width="72.28515625" style="58" customWidth="1"/>
    <col min="9775" max="9775" width="1.140625" style="58" customWidth="1"/>
    <col min="9776" max="9776" width="15.5703125" style="58" customWidth="1"/>
    <col min="9777" max="9777" width="7.7109375" style="58" customWidth="1"/>
    <col min="9778" max="9778" width="1.140625" style="58" customWidth="1"/>
    <col min="9779" max="9779" width="7.7109375" style="58" customWidth="1"/>
    <col min="9780" max="9780" width="72.28515625" style="58" customWidth="1"/>
    <col min="9781" max="9781" width="1.140625" style="58" customWidth="1"/>
    <col min="9782" max="9782" width="42" style="58" customWidth="1"/>
    <col min="9783" max="9783" width="9.140625" style="58" customWidth="1"/>
    <col min="9784" max="9960" width="9.140625" style="58"/>
    <col min="9961" max="9961" width="1.140625" style="58" customWidth="1"/>
    <col min="9962" max="9962" width="29.42578125" style="58" bestFit="1" customWidth="1"/>
    <col min="9963" max="9963" width="82.42578125" style="58" customWidth="1"/>
    <col min="9964" max="9964" width="11" style="58" bestFit="1" customWidth="1"/>
    <col min="9965" max="9965" width="1.140625" style="58" customWidth="1"/>
    <col min="9966" max="9966" width="15.5703125" style="58" customWidth="1"/>
    <col min="9967" max="9967" width="7.7109375" style="58" customWidth="1"/>
    <col min="9968" max="9968" width="1.140625" style="58" customWidth="1"/>
    <col min="9969" max="9969" width="7.7109375" style="58" customWidth="1"/>
    <col min="9970" max="9970" width="72.28515625" style="58" customWidth="1"/>
    <col min="9971" max="9971" width="1.140625" style="58" customWidth="1"/>
    <col min="9972" max="9972" width="15.5703125" style="58" customWidth="1"/>
    <col min="9973" max="9973" width="7.7109375" style="58" customWidth="1"/>
    <col min="9974" max="9974" width="1.140625" style="58" customWidth="1"/>
    <col min="9975" max="9975" width="7.7109375" style="58" customWidth="1"/>
    <col min="9976" max="9976" width="72.28515625" style="58" customWidth="1"/>
    <col min="9977" max="9977" width="1.140625" style="58" customWidth="1"/>
    <col min="9978" max="9978" width="15.5703125" style="58" customWidth="1"/>
    <col min="9979" max="9979" width="7.7109375" style="58" customWidth="1"/>
    <col min="9980" max="9980" width="1.140625" style="58" customWidth="1"/>
    <col min="9981" max="9981" width="7.7109375" style="58" customWidth="1"/>
    <col min="9982" max="9982" width="72.28515625" style="58" customWidth="1"/>
    <col min="9983" max="9983" width="1.140625" style="58" customWidth="1"/>
    <col min="9984" max="9984" width="15.5703125" style="58" customWidth="1"/>
    <col min="9985" max="9985" width="7.7109375" style="58" customWidth="1"/>
    <col min="9986" max="9986" width="1.140625" style="58" customWidth="1"/>
    <col min="9987" max="9987" width="7.7109375" style="58" customWidth="1"/>
    <col min="9988" max="9988" width="72.28515625" style="58" customWidth="1"/>
    <col min="9989" max="9989" width="1.140625" style="58" customWidth="1"/>
    <col min="9990" max="9990" width="15.5703125" style="58" customWidth="1"/>
    <col min="9991" max="9991" width="7.7109375" style="58" customWidth="1"/>
    <col min="9992" max="9992" width="1.140625" style="58" customWidth="1"/>
    <col min="9993" max="9993" width="7.7109375" style="58" customWidth="1"/>
    <col min="9994" max="9994" width="72.28515625" style="58" customWidth="1"/>
    <col min="9995" max="9995" width="1.140625" style="58" customWidth="1"/>
    <col min="9996" max="9996" width="15.5703125" style="58" customWidth="1"/>
    <col min="9997" max="9997" width="7.7109375" style="58" customWidth="1"/>
    <col min="9998" max="9998" width="1.140625" style="58" customWidth="1"/>
    <col min="9999" max="9999" width="7.7109375" style="58" customWidth="1"/>
    <col min="10000" max="10000" width="72.28515625" style="58" customWidth="1"/>
    <col min="10001" max="10001" width="1.140625" style="58" customWidth="1"/>
    <col min="10002" max="10002" width="15.5703125" style="58" customWidth="1"/>
    <col min="10003" max="10003" width="7.7109375" style="58" customWidth="1"/>
    <col min="10004" max="10004" width="1.140625" style="58" customWidth="1"/>
    <col min="10005" max="10005" width="7.7109375" style="58" customWidth="1"/>
    <col min="10006" max="10006" width="72.28515625" style="58" customWidth="1"/>
    <col min="10007" max="10007" width="1.140625" style="58" customWidth="1"/>
    <col min="10008" max="10008" width="15.5703125" style="58" customWidth="1"/>
    <col min="10009" max="10009" width="7.7109375" style="58" customWidth="1"/>
    <col min="10010" max="10010" width="1.140625" style="58" customWidth="1"/>
    <col min="10011" max="10011" width="7.7109375" style="58" customWidth="1"/>
    <col min="10012" max="10012" width="72.28515625" style="58" customWidth="1"/>
    <col min="10013" max="10013" width="1.140625" style="58" customWidth="1"/>
    <col min="10014" max="10014" width="15.5703125" style="58" customWidth="1"/>
    <col min="10015" max="10015" width="7.7109375" style="58" customWidth="1"/>
    <col min="10016" max="10016" width="1.140625" style="58" customWidth="1"/>
    <col min="10017" max="10017" width="7.7109375" style="58" customWidth="1"/>
    <col min="10018" max="10018" width="72.28515625" style="58" customWidth="1"/>
    <col min="10019" max="10019" width="1.140625" style="58" customWidth="1"/>
    <col min="10020" max="10020" width="15.5703125" style="58" customWidth="1"/>
    <col min="10021" max="10021" width="7.7109375" style="58" customWidth="1"/>
    <col min="10022" max="10022" width="1.140625" style="58" customWidth="1"/>
    <col min="10023" max="10023" width="7.7109375" style="58" customWidth="1"/>
    <col min="10024" max="10024" width="72.28515625" style="58" customWidth="1"/>
    <col min="10025" max="10025" width="1.140625" style="58" customWidth="1"/>
    <col min="10026" max="10026" width="15.5703125" style="58" customWidth="1"/>
    <col min="10027" max="10027" width="7.7109375" style="58" customWidth="1"/>
    <col min="10028" max="10028" width="1.140625" style="58" customWidth="1"/>
    <col min="10029" max="10029" width="7.7109375" style="58" customWidth="1"/>
    <col min="10030" max="10030" width="72.28515625" style="58" customWidth="1"/>
    <col min="10031" max="10031" width="1.140625" style="58" customWidth="1"/>
    <col min="10032" max="10032" width="15.5703125" style="58" customWidth="1"/>
    <col min="10033" max="10033" width="7.7109375" style="58" customWidth="1"/>
    <col min="10034" max="10034" width="1.140625" style="58" customWidth="1"/>
    <col min="10035" max="10035" width="7.7109375" style="58" customWidth="1"/>
    <col min="10036" max="10036" width="72.28515625" style="58" customWidth="1"/>
    <col min="10037" max="10037" width="1.140625" style="58" customWidth="1"/>
    <col min="10038" max="10038" width="42" style="58" customWidth="1"/>
    <col min="10039" max="10039" width="9.140625" style="58" customWidth="1"/>
    <col min="10040" max="10216" width="9.140625" style="58"/>
    <col min="10217" max="10217" width="1.140625" style="58" customWidth="1"/>
    <col min="10218" max="10218" width="29.42578125" style="58" bestFit="1" customWidth="1"/>
    <col min="10219" max="10219" width="82.42578125" style="58" customWidth="1"/>
    <col min="10220" max="10220" width="11" style="58" bestFit="1" customWidth="1"/>
    <col min="10221" max="10221" width="1.140625" style="58" customWidth="1"/>
    <col min="10222" max="10222" width="15.5703125" style="58" customWidth="1"/>
    <col min="10223" max="10223" width="7.7109375" style="58" customWidth="1"/>
    <col min="10224" max="10224" width="1.140625" style="58" customWidth="1"/>
    <col min="10225" max="10225" width="7.7109375" style="58" customWidth="1"/>
    <col min="10226" max="10226" width="72.28515625" style="58" customWidth="1"/>
    <col min="10227" max="10227" width="1.140625" style="58" customWidth="1"/>
    <col min="10228" max="10228" width="15.5703125" style="58" customWidth="1"/>
    <col min="10229" max="10229" width="7.7109375" style="58" customWidth="1"/>
    <col min="10230" max="10230" width="1.140625" style="58" customWidth="1"/>
    <col min="10231" max="10231" width="7.7109375" style="58" customWidth="1"/>
    <col min="10232" max="10232" width="72.28515625" style="58" customWidth="1"/>
    <col min="10233" max="10233" width="1.140625" style="58" customWidth="1"/>
    <col min="10234" max="10234" width="15.5703125" style="58" customWidth="1"/>
    <col min="10235" max="10235" width="7.7109375" style="58" customWidth="1"/>
    <col min="10236" max="10236" width="1.140625" style="58" customWidth="1"/>
    <col min="10237" max="10237" width="7.7109375" style="58" customWidth="1"/>
    <col min="10238" max="10238" width="72.28515625" style="58" customWidth="1"/>
    <col min="10239" max="10239" width="1.140625" style="58" customWidth="1"/>
    <col min="10240" max="10240" width="15.5703125" style="58" customWidth="1"/>
    <col min="10241" max="10241" width="7.7109375" style="58" customWidth="1"/>
    <col min="10242" max="10242" width="1.140625" style="58" customWidth="1"/>
    <col min="10243" max="10243" width="7.7109375" style="58" customWidth="1"/>
    <col min="10244" max="10244" width="72.28515625" style="58" customWidth="1"/>
    <col min="10245" max="10245" width="1.140625" style="58" customWidth="1"/>
    <col min="10246" max="10246" width="15.5703125" style="58" customWidth="1"/>
    <col min="10247" max="10247" width="7.7109375" style="58" customWidth="1"/>
    <col min="10248" max="10248" width="1.140625" style="58" customWidth="1"/>
    <col min="10249" max="10249" width="7.7109375" style="58" customWidth="1"/>
    <col min="10250" max="10250" width="72.28515625" style="58" customWidth="1"/>
    <col min="10251" max="10251" width="1.140625" style="58" customWidth="1"/>
    <col min="10252" max="10252" width="15.5703125" style="58" customWidth="1"/>
    <col min="10253" max="10253" width="7.7109375" style="58" customWidth="1"/>
    <col min="10254" max="10254" width="1.140625" style="58" customWidth="1"/>
    <col min="10255" max="10255" width="7.7109375" style="58" customWidth="1"/>
    <col min="10256" max="10256" width="72.28515625" style="58" customWidth="1"/>
    <col min="10257" max="10257" width="1.140625" style="58" customWidth="1"/>
    <col min="10258" max="10258" width="15.5703125" style="58" customWidth="1"/>
    <col min="10259" max="10259" width="7.7109375" style="58" customWidth="1"/>
    <col min="10260" max="10260" width="1.140625" style="58" customWidth="1"/>
    <col min="10261" max="10261" width="7.7109375" style="58" customWidth="1"/>
    <col min="10262" max="10262" width="72.28515625" style="58" customWidth="1"/>
    <col min="10263" max="10263" width="1.140625" style="58" customWidth="1"/>
    <col min="10264" max="10264" width="15.5703125" style="58" customWidth="1"/>
    <col min="10265" max="10265" width="7.7109375" style="58" customWidth="1"/>
    <col min="10266" max="10266" width="1.140625" style="58" customWidth="1"/>
    <col min="10267" max="10267" width="7.7109375" style="58" customWidth="1"/>
    <col min="10268" max="10268" width="72.28515625" style="58" customWidth="1"/>
    <col min="10269" max="10269" width="1.140625" style="58" customWidth="1"/>
    <col min="10270" max="10270" width="15.5703125" style="58" customWidth="1"/>
    <col min="10271" max="10271" width="7.7109375" style="58" customWidth="1"/>
    <col min="10272" max="10272" width="1.140625" style="58" customWidth="1"/>
    <col min="10273" max="10273" width="7.7109375" style="58" customWidth="1"/>
    <col min="10274" max="10274" width="72.28515625" style="58" customWidth="1"/>
    <col min="10275" max="10275" width="1.140625" style="58" customWidth="1"/>
    <col min="10276" max="10276" width="15.5703125" style="58" customWidth="1"/>
    <col min="10277" max="10277" width="7.7109375" style="58" customWidth="1"/>
    <col min="10278" max="10278" width="1.140625" style="58" customWidth="1"/>
    <col min="10279" max="10279" width="7.7109375" style="58" customWidth="1"/>
    <col min="10280" max="10280" width="72.28515625" style="58" customWidth="1"/>
    <col min="10281" max="10281" width="1.140625" style="58" customWidth="1"/>
    <col min="10282" max="10282" width="15.5703125" style="58" customWidth="1"/>
    <col min="10283" max="10283" width="7.7109375" style="58" customWidth="1"/>
    <col min="10284" max="10284" width="1.140625" style="58" customWidth="1"/>
    <col min="10285" max="10285" width="7.7109375" style="58" customWidth="1"/>
    <col min="10286" max="10286" width="72.28515625" style="58" customWidth="1"/>
    <col min="10287" max="10287" width="1.140625" style="58" customWidth="1"/>
    <col min="10288" max="10288" width="15.5703125" style="58" customWidth="1"/>
    <col min="10289" max="10289" width="7.7109375" style="58" customWidth="1"/>
    <col min="10290" max="10290" width="1.140625" style="58" customWidth="1"/>
    <col min="10291" max="10291" width="7.7109375" style="58" customWidth="1"/>
    <col min="10292" max="10292" width="72.28515625" style="58" customWidth="1"/>
    <col min="10293" max="10293" width="1.140625" style="58" customWidth="1"/>
    <col min="10294" max="10294" width="42" style="58" customWidth="1"/>
    <col min="10295" max="10295" width="9.140625" style="58" customWidth="1"/>
    <col min="10296" max="10472" width="9.140625" style="58"/>
    <col min="10473" max="10473" width="1.140625" style="58" customWidth="1"/>
    <col min="10474" max="10474" width="29.42578125" style="58" bestFit="1" customWidth="1"/>
    <col min="10475" max="10475" width="82.42578125" style="58" customWidth="1"/>
    <col min="10476" max="10476" width="11" style="58" bestFit="1" customWidth="1"/>
    <col min="10477" max="10477" width="1.140625" style="58" customWidth="1"/>
    <col min="10478" max="10478" width="15.5703125" style="58" customWidth="1"/>
    <col min="10479" max="10479" width="7.7109375" style="58" customWidth="1"/>
    <col min="10480" max="10480" width="1.140625" style="58" customWidth="1"/>
    <col min="10481" max="10481" width="7.7109375" style="58" customWidth="1"/>
    <col min="10482" max="10482" width="72.28515625" style="58" customWidth="1"/>
    <col min="10483" max="10483" width="1.140625" style="58" customWidth="1"/>
    <col min="10484" max="10484" width="15.5703125" style="58" customWidth="1"/>
    <col min="10485" max="10485" width="7.7109375" style="58" customWidth="1"/>
    <col min="10486" max="10486" width="1.140625" style="58" customWidth="1"/>
    <col min="10487" max="10487" width="7.7109375" style="58" customWidth="1"/>
    <col min="10488" max="10488" width="72.28515625" style="58" customWidth="1"/>
    <col min="10489" max="10489" width="1.140625" style="58" customWidth="1"/>
    <col min="10490" max="10490" width="15.5703125" style="58" customWidth="1"/>
    <col min="10491" max="10491" width="7.7109375" style="58" customWidth="1"/>
    <col min="10492" max="10492" width="1.140625" style="58" customWidth="1"/>
    <col min="10493" max="10493" width="7.7109375" style="58" customWidth="1"/>
    <col min="10494" max="10494" width="72.28515625" style="58" customWidth="1"/>
    <col min="10495" max="10495" width="1.140625" style="58" customWidth="1"/>
    <col min="10496" max="10496" width="15.5703125" style="58" customWidth="1"/>
    <col min="10497" max="10497" width="7.7109375" style="58" customWidth="1"/>
    <col min="10498" max="10498" width="1.140625" style="58" customWidth="1"/>
    <col min="10499" max="10499" width="7.7109375" style="58" customWidth="1"/>
    <col min="10500" max="10500" width="72.28515625" style="58" customWidth="1"/>
    <col min="10501" max="10501" width="1.140625" style="58" customWidth="1"/>
    <col min="10502" max="10502" width="15.5703125" style="58" customWidth="1"/>
    <col min="10503" max="10503" width="7.7109375" style="58" customWidth="1"/>
    <col min="10504" max="10504" width="1.140625" style="58" customWidth="1"/>
    <col min="10505" max="10505" width="7.7109375" style="58" customWidth="1"/>
    <col min="10506" max="10506" width="72.28515625" style="58" customWidth="1"/>
    <col min="10507" max="10507" width="1.140625" style="58" customWidth="1"/>
    <col min="10508" max="10508" width="15.5703125" style="58" customWidth="1"/>
    <col min="10509" max="10509" width="7.7109375" style="58" customWidth="1"/>
    <col min="10510" max="10510" width="1.140625" style="58" customWidth="1"/>
    <col min="10511" max="10511" width="7.7109375" style="58" customWidth="1"/>
    <col min="10512" max="10512" width="72.28515625" style="58" customWidth="1"/>
    <col min="10513" max="10513" width="1.140625" style="58" customWidth="1"/>
    <col min="10514" max="10514" width="15.5703125" style="58" customWidth="1"/>
    <col min="10515" max="10515" width="7.7109375" style="58" customWidth="1"/>
    <col min="10516" max="10516" width="1.140625" style="58" customWidth="1"/>
    <col min="10517" max="10517" width="7.7109375" style="58" customWidth="1"/>
    <col min="10518" max="10518" width="72.28515625" style="58" customWidth="1"/>
    <col min="10519" max="10519" width="1.140625" style="58" customWidth="1"/>
    <col min="10520" max="10520" width="15.5703125" style="58" customWidth="1"/>
    <col min="10521" max="10521" width="7.7109375" style="58" customWidth="1"/>
    <col min="10522" max="10522" width="1.140625" style="58" customWidth="1"/>
    <col min="10523" max="10523" width="7.7109375" style="58" customWidth="1"/>
    <col min="10524" max="10524" width="72.28515625" style="58" customWidth="1"/>
    <col min="10525" max="10525" width="1.140625" style="58" customWidth="1"/>
    <col min="10526" max="10526" width="15.5703125" style="58" customWidth="1"/>
    <col min="10527" max="10527" width="7.7109375" style="58" customWidth="1"/>
    <col min="10528" max="10528" width="1.140625" style="58" customWidth="1"/>
    <col min="10529" max="10529" width="7.7109375" style="58" customWidth="1"/>
    <col min="10530" max="10530" width="72.28515625" style="58" customWidth="1"/>
    <col min="10531" max="10531" width="1.140625" style="58" customWidth="1"/>
    <col min="10532" max="10532" width="15.5703125" style="58" customWidth="1"/>
    <col min="10533" max="10533" width="7.7109375" style="58" customWidth="1"/>
    <col min="10534" max="10534" width="1.140625" style="58" customWidth="1"/>
    <col min="10535" max="10535" width="7.7109375" style="58" customWidth="1"/>
    <col min="10536" max="10536" width="72.28515625" style="58" customWidth="1"/>
    <col min="10537" max="10537" width="1.140625" style="58" customWidth="1"/>
    <col min="10538" max="10538" width="15.5703125" style="58" customWidth="1"/>
    <col min="10539" max="10539" width="7.7109375" style="58" customWidth="1"/>
    <col min="10540" max="10540" width="1.140625" style="58" customWidth="1"/>
    <col min="10541" max="10541" width="7.7109375" style="58" customWidth="1"/>
    <col min="10542" max="10542" width="72.28515625" style="58" customWidth="1"/>
    <col min="10543" max="10543" width="1.140625" style="58" customWidth="1"/>
    <col min="10544" max="10544" width="15.5703125" style="58" customWidth="1"/>
    <col min="10545" max="10545" width="7.7109375" style="58" customWidth="1"/>
    <col min="10546" max="10546" width="1.140625" style="58" customWidth="1"/>
    <col min="10547" max="10547" width="7.7109375" style="58" customWidth="1"/>
    <col min="10548" max="10548" width="72.28515625" style="58" customWidth="1"/>
    <col min="10549" max="10549" width="1.140625" style="58" customWidth="1"/>
    <col min="10550" max="10550" width="42" style="58" customWidth="1"/>
    <col min="10551" max="10551" width="9.140625" style="58" customWidth="1"/>
    <col min="10552" max="10728" width="9.140625" style="58"/>
    <col min="10729" max="10729" width="1.140625" style="58" customWidth="1"/>
    <col min="10730" max="10730" width="29.42578125" style="58" bestFit="1" customWidth="1"/>
    <col min="10731" max="10731" width="82.42578125" style="58" customWidth="1"/>
    <col min="10732" max="10732" width="11" style="58" bestFit="1" customWidth="1"/>
    <col min="10733" max="10733" width="1.140625" style="58" customWidth="1"/>
    <col min="10734" max="10734" width="15.5703125" style="58" customWidth="1"/>
    <col min="10735" max="10735" width="7.7109375" style="58" customWidth="1"/>
    <col min="10736" max="10736" width="1.140625" style="58" customWidth="1"/>
    <col min="10737" max="10737" width="7.7109375" style="58" customWidth="1"/>
    <col min="10738" max="10738" width="72.28515625" style="58" customWidth="1"/>
    <col min="10739" max="10739" width="1.140625" style="58" customWidth="1"/>
    <col min="10740" max="10740" width="15.5703125" style="58" customWidth="1"/>
    <col min="10741" max="10741" width="7.7109375" style="58" customWidth="1"/>
    <col min="10742" max="10742" width="1.140625" style="58" customWidth="1"/>
    <col min="10743" max="10743" width="7.7109375" style="58" customWidth="1"/>
    <col min="10744" max="10744" width="72.28515625" style="58" customWidth="1"/>
    <col min="10745" max="10745" width="1.140625" style="58" customWidth="1"/>
    <col min="10746" max="10746" width="15.5703125" style="58" customWidth="1"/>
    <col min="10747" max="10747" width="7.7109375" style="58" customWidth="1"/>
    <col min="10748" max="10748" width="1.140625" style="58" customWidth="1"/>
    <col min="10749" max="10749" width="7.7109375" style="58" customWidth="1"/>
    <col min="10750" max="10750" width="72.28515625" style="58" customWidth="1"/>
    <col min="10751" max="10751" width="1.140625" style="58" customWidth="1"/>
    <col min="10752" max="10752" width="15.5703125" style="58" customWidth="1"/>
    <col min="10753" max="10753" width="7.7109375" style="58" customWidth="1"/>
    <col min="10754" max="10754" width="1.140625" style="58" customWidth="1"/>
    <col min="10755" max="10755" width="7.7109375" style="58" customWidth="1"/>
    <col min="10756" max="10756" width="72.28515625" style="58" customWidth="1"/>
    <col min="10757" max="10757" width="1.140625" style="58" customWidth="1"/>
    <col min="10758" max="10758" width="15.5703125" style="58" customWidth="1"/>
    <col min="10759" max="10759" width="7.7109375" style="58" customWidth="1"/>
    <col min="10760" max="10760" width="1.140625" style="58" customWidth="1"/>
    <col min="10761" max="10761" width="7.7109375" style="58" customWidth="1"/>
    <col min="10762" max="10762" width="72.28515625" style="58" customWidth="1"/>
    <col min="10763" max="10763" width="1.140625" style="58" customWidth="1"/>
    <col min="10764" max="10764" width="15.5703125" style="58" customWidth="1"/>
    <col min="10765" max="10765" width="7.7109375" style="58" customWidth="1"/>
    <col min="10766" max="10766" width="1.140625" style="58" customWidth="1"/>
    <col min="10767" max="10767" width="7.7109375" style="58" customWidth="1"/>
    <col min="10768" max="10768" width="72.28515625" style="58" customWidth="1"/>
    <col min="10769" max="10769" width="1.140625" style="58" customWidth="1"/>
    <col min="10770" max="10770" width="15.5703125" style="58" customWidth="1"/>
    <col min="10771" max="10771" width="7.7109375" style="58" customWidth="1"/>
    <col min="10772" max="10772" width="1.140625" style="58" customWidth="1"/>
    <col min="10773" max="10773" width="7.7109375" style="58" customWidth="1"/>
    <col min="10774" max="10774" width="72.28515625" style="58" customWidth="1"/>
    <col min="10775" max="10775" width="1.140625" style="58" customWidth="1"/>
    <col min="10776" max="10776" width="15.5703125" style="58" customWidth="1"/>
    <col min="10777" max="10777" width="7.7109375" style="58" customWidth="1"/>
    <col min="10778" max="10778" width="1.140625" style="58" customWidth="1"/>
    <col min="10779" max="10779" width="7.7109375" style="58" customWidth="1"/>
    <col min="10780" max="10780" width="72.28515625" style="58" customWidth="1"/>
    <col min="10781" max="10781" width="1.140625" style="58" customWidth="1"/>
    <col min="10782" max="10782" width="15.5703125" style="58" customWidth="1"/>
    <col min="10783" max="10783" width="7.7109375" style="58" customWidth="1"/>
    <col min="10784" max="10784" width="1.140625" style="58" customWidth="1"/>
    <col min="10785" max="10785" width="7.7109375" style="58" customWidth="1"/>
    <col min="10786" max="10786" width="72.28515625" style="58" customWidth="1"/>
    <col min="10787" max="10787" width="1.140625" style="58" customWidth="1"/>
    <col min="10788" max="10788" width="15.5703125" style="58" customWidth="1"/>
    <col min="10789" max="10789" width="7.7109375" style="58" customWidth="1"/>
    <col min="10790" max="10790" width="1.140625" style="58" customWidth="1"/>
    <col min="10791" max="10791" width="7.7109375" style="58" customWidth="1"/>
    <col min="10792" max="10792" width="72.28515625" style="58" customWidth="1"/>
    <col min="10793" max="10793" width="1.140625" style="58" customWidth="1"/>
    <col min="10794" max="10794" width="15.5703125" style="58" customWidth="1"/>
    <col min="10795" max="10795" width="7.7109375" style="58" customWidth="1"/>
    <col min="10796" max="10796" width="1.140625" style="58" customWidth="1"/>
    <col min="10797" max="10797" width="7.7109375" style="58" customWidth="1"/>
    <col min="10798" max="10798" width="72.28515625" style="58" customWidth="1"/>
    <col min="10799" max="10799" width="1.140625" style="58" customWidth="1"/>
    <col min="10800" max="10800" width="15.5703125" style="58" customWidth="1"/>
    <col min="10801" max="10801" width="7.7109375" style="58" customWidth="1"/>
    <col min="10802" max="10802" width="1.140625" style="58" customWidth="1"/>
    <col min="10803" max="10803" width="7.7109375" style="58" customWidth="1"/>
    <col min="10804" max="10804" width="72.28515625" style="58" customWidth="1"/>
    <col min="10805" max="10805" width="1.140625" style="58" customWidth="1"/>
    <col min="10806" max="10806" width="42" style="58" customWidth="1"/>
    <col min="10807" max="10807" width="9.140625" style="58" customWidth="1"/>
    <col min="10808" max="10984" width="9.140625" style="58"/>
    <col min="10985" max="10985" width="1.140625" style="58" customWidth="1"/>
    <col min="10986" max="10986" width="29.42578125" style="58" bestFit="1" customWidth="1"/>
    <col min="10987" max="10987" width="82.42578125" style="58" customWidth="1"/>
    <col min="10988" max="10988" width="11" style="58" bestFit="1" customWidth="1"/>
    <col min="10989" max="10989" width="1.140625" style="58" customWidth="1"/>
    <col min="10990" max="10990" width="15.5703125" style="58" customWidth="1"/>
    <col min="10991" max="10991" width="7.7109375" style="58" customWidth="1"/>
    <col min="10992" max="10992" width="1.140625" style="58" customWidth="1"/>
    <col min="10993" max="10993" width="7.7109375" style="58" customWidth="1"/>
    <col min="10994" max="10994" width="72.28515625" style="58" customWidth="1"/>
    <col min="10995" max="10995" width="1.140625" style="58" customWidth="1"/>
    <col min="10996" max="10996" width="15.5703125" style="58" customWidth="1"/>
    <col min="10997" max="10997" width="7.7109375" style="58" customWidth="1"/>
    <col min="10998" max="10998" width="1.140625" style="58" customWidth="1"/>
    <col min="10999" max="10999" width="7.7109375" style="58" customWidth="1"/>
    <col min="11000" max="11000" width="72.28515625" style="58" customWidth="1"/>
    <col min="11001" max="11001" width="1.140625" style="58" customWidth="1"/>
    <col min="11002" max="11002" width="15.5703125" style="58" customWidth="1"/>
    <col min="11003" max="11003" width="7.7109375" style="58" customWidth="1"/>
    <col min="11004" max="11004" width="1.140625" style="58" customWidth="1"/>
    <col min="11005" max="11005" width="7.7109375" style="58" customWidth="1"/>
    <col min="11006" max="11006" width="72.28515625" style="58" customWidth="1"/>
    <col min="11007" max="11007" width="1.140625" style="58" customWidth="1"/>
    <col min="11008" max="11008" width="15.5703125" style="58" customWidth="1"/>
    <col min="11009" max="11009" width="7.7109375" style="58" customWidth="1"/>
    <col min="11010" max="11010" width="1.140625" style="58" customWidth="1"/>
    <col min="11011" max="11011" width="7.7109375" style="58" customWidth="1"/>
    <col min="11012" max="11012" width="72.28515625" style="58" customWidth="1"/>
    <col min="11013" max="11013" width="1.140625" style="58" customWidth="1"/>
    <col min="11014" max="11014" width="15.5703125" style="58" customWidth="1"/>
    <col min="11015" max="11015" width="7.7109375" style="58" customWidth="1"/>
    <col min="11016" max="11016" width="1.140625" style="58" customWidth="1"/>
    <col min="11017" max="11017" width="7.7109375" style="58" customWidth="1"/>
    <col min="11018" max="11018" width="72.28515625" style="58" customWidth="1"/>
    <col min="11019" max="11019" width="1.140625" style="58" customWidth="1"/>
    <col min="11020" max="11020" width="15.5703125" style="58" customWidth="1"/>
    <col min="11021" max="11021" width="7.7109375" style="58" customWidth="1"/>
    <col min="11022" max="11022" width="1.140625" style="58" customWidth="1"/>
    <col min="11023" max="11023" width="7.7109375" style="58" customWidth="1"/>
    <col min="11024" max="11024" width="72.28515625" style="58" customWidth="1"/>
    <col min="11025" max="11025" width="1.140625" style="58" customWidth="1"/>
    <col min="11026" max="11026" width="15.5703125" style="58" customWidth="1"/>
    <col min="11027" max="11027" width="7.7109375" style="58" customWidth="1"/>
    <col min="11028" max="11028" width="1.140625" style="58" customWidth="1"/>
    <col min="11029" max="11029" width="7.7109375" style="58" customWidth="1"/>
    <col min="11030" max="11030" width="72.28515625" style="58" customWidth="1"/>
    <col min="11031" max="11031" width="1.140625" style="58" customWidth="1"/>
    <col min="11032" max="11032" width="15.5703125" style="58" customWidth="1"/>
    <col min="11033" max="11033" width="7.7109375" style="58" customWidth="1"/>
    <col min="11034" max="11034" width="1.140625" style="58" customWidth="1"/>
    <col min="11035" max="11035" width="7.7109375" style="58" customWidth="1"/>
    <col min="11036" max="11036" width="72.28515625" style="58" customWidth="1"/>
    <col min="11037" max="11037" width="1.140625" style="58" customWidth="1"/>
    <col min="11038" max="11038" width="15.5703125" style="58" customWidth="1"/>
    <col min="11039" max="11039" width="7.7109375" style="58" customWidth="1"/>
    <col min="11040" max="11040" width="1.140625" style="58" customWidth="1"/>
    <col min="11041" max="11041" width="7.7109375" style="58" customWidth="1"/>
    <col min="11042" max="11042" width="72.28515625" style="58" customWidth="1"/>
    <col min="11043" max="11043" width="1.140625" style="58" customWidth="1"/>
    <col min="11044" max="11044" width="15.5703125" style="58" customWidth="1"/>
    <col min="11045" max="11045" width="7.7109375" style="58" customWidth="1"/>
    <col min="11046" max="11046" width="1.140625" style="58" customWidth="1"/>
    <col min="11047" max="11047" width="7.7109375" style="58" customWidth="1"/>
    <col min="11048" max="11048" width="72.28515625" style="58" customWidth="1"/>
    <col min="11049" max="11049" width="1.140625" style="58" customWidth="1"/>
    <col min="11050" max="11050" width="15.5703125" style="58" customWidth="1"/>
    <col min="11051" max="11051" width="7.7109375" style="58" customWidth="1"/>
    <col min="11052" max="11052" width="1.140625" style="58" customWidth="1"/>
    <col min="11053" max="11053" width="7.7109375" style="58" customWidth="1"/>
    <col min="11054" max="11054" width="72.28515625" style="58" customWidth="1"/>
    <col min="11055" max="11055" width="1.140625" style="58" customWidth="1"/>
    <col min="11056" max="11056" width="15.5703125" style="58" customWidth="1"/>
    <col min="11057" max="11057" width="7.7109375" style="58" customWidth="1"/>
    <col min="11058" max="11058" width="1.140625" style="58" customWidth="1"/>
    <col min="11059" max="11059" width="7.7109375" style="58" customWidth="1"/>
    <col min="11060" max="11060" width="72.28515625" style="58" customWidth="1"/>
    <col min="11061" max="11061" width="1.140625" style="58" customWidth="1"/>
    <col min="11062" max="11062" width="42" style="58" customWidth="1"/>
    <col min="11063" max="11063" width="9.140625" style="58" customWidth="1"/>
    <col min="11064" max="11240" width="9.140625" style="58"/>
    <col min="11241" max="11241" width="1.140625" style="58" customWidth="1"/>
    <col min="11242" max="11242" width="29.42578125" style="58" bestFit="1" customWidth="1"/>
    <col min="11243" max="11243" width="82.42578125" style="58" customWidth="1"/>
    <col min="11244" max="11244" width="11" style="58" bestFit="1" customWidth="1"/>
    <col min="11245" max="11245" width="1.140625" style="58" customWidth="1"/>
    <col min="11246" max="11246" width="15.5703125" style="58" customWidth="1"/>
    <col min="11247" max="11247" width="7.7109375" style="58" customWidth="1"/>
    <col min="11248" max="11248" width="1.140625" style="58" customWidth="1"/>
    <col min="11249" max="11249" width="7.7109375" style="58" customWidth="1"/>
    <col min="11250" max="11250" width="72.28515625" style="58" customWidth="1"/>
    <col min="11251" max="11251" width="1.140625" style="58" customWidth="1"/>
    <col min="11252" max="11252" width="15.5703125" style="58" customWidth="1"/>
    <col min="11253" max="11253" width="7.7109375" style="58" customWidth="1"/>
    <col min="11254" max="11254" width="1.140625" style="58" customWidth="1"/>
    <col min="11255" max="11255" width="7.7109375" style="58" customWidth="1"/>
    <col min="11256" max="11256" width="72.28515625" style="58" customWidth="1"/>
    <col min="11257" max="11257" width="1.140625" style="58" customWidth="1"/>
    <col min="11258" max="11258" width="15.5703125" style="58" customWidth="1"/>
    <col min="11259" max="11259" width="7.7109375" style="58" customWidth="1"/>
    <col min="11260" max="11260" width="1.140625" style="58" customWidth="1"/>
    <col min="11261" max="11261" width="7.7109375" style="58" customWidth="1"/>
    <col min="11262" max="11262" width="72.28515625" style="58" customWidth="1"/>
    <col min="11263" max="11263" width="1.140625" style="58" customWidth="1"/>
    <col min="11264" max="11264" width="15.5703125" style="58" customWidth="1"/>
    <col min="11265" max="11265" width="7.7109375" style="58" customWidth="1"/>
    <col min="11266" max="11266" width="1.140625" style="58" customWidth="1"/>
    <col min="11267" max="11267" width="7.7109375" style="58" customWidth="1"/>
    <col min="11268" max="11268" width="72.28515625" style="58" customWidth="1"/>
    <col min="11269" max="11269" width="1.140625" style="58" customWidth="1"/>
    <col min="11270" max="11270" width="15.5703125" style="58" customWidth="1"/>
    <col min="11271" max="11271" width="7.7109375" style="58" customWidth="1"/>
    <col min="11272" max="11272" width="1.140625" style="58" customWidth="1"/>
    <col min="11273" max="11273" width="7.7109375" style="58" customWidth="1"/>
    <col min="11274" max="11274" width="72.28515625" style="58" customWidth="1"/>
    <col min="11275" max="11275" width="1.140625" style="58" customWidth="1"/>
    <col min="11276" max="11276" width="15.5703125" style="58" customWidth="1"/>
    <col min="11277" max="11277" width="7.7109375" style="58" customWidth="1"/>
    <col min="11278" max="11278" width="1.140625" style="58" customWidth="1"/>
    <col min="11279" max="11279" width="7.7109375" style="58" customWidth="1"/>
    <col min="11280" max="11280" width="72.28515625" style="58" customWidth="1"/>
    <col min="11281" max="11281" width="1.140625" style="58" customWidth="1"/>
    <col min="11282" max="11282" width="15.5703125" style="58" customWidth="1"/>
    <col min="11283" max="11283" width="7.7109375" style="58" customWidth="1"/>
    <col min="11284" max="11284" width="1.140625" style="58" customWidth="1"/>
    <col min="11285" max="11285" width="7.7109375" style="58" customWidth="1"/>
    <col min="11286" max="11286" width="72.28515625" style="58" customWidth="1"/>
    <col min="11287" max="11287" width="1.140625" style="58" customWidth="1"/>
    <col min="11288" max="11288" width="15.5703125" style="58" customWidth="1"/>
    <col min="11289" max="11289" width="7.7109375" style="58" customWidth="1"/>
    <col min="11290" max="11290" width="1.140625" style="58" customWidth="1"/>
    <col min="11291" max="11291" width="7.7109375" style="58" customWidth="1"/>
    <col min="11292" max="11292" width="72.28515625" style="58" customWidth="1"/>
    <col min="11293" max="11293" width="1.140625" style="58" customWidth="1"/>
    <col min="11294" max="11294" width="15.5703125" style="58" customWidth="1"/>
    <col min="11295" max="11295" width="7.7109375" style="58" customWidth="1"/>
    <col min="11296" max="11296" width="1.140625" style="58" customWidth="1"/>
    <col min="11297" max="11297" width="7.7109375" style="58" customWidth="1"/>
    <col min="11298" max="11298" width="72.28515625" style="58" customWidth="1"/>
    <col min="11299" max="11299" width="1.140625" style="58" customWidth="1"/>
    <col min="11300" max="11300" width="15.5703125" style="58" customWidth="1"/>
    <col min="11301" max="11301" width="7.7109375" style="58" customWidth="1"/>
    <col min="11302" max="11302" width="1.140625" style="58" customWidth="1"/>
    <col min="11303" max="11303" width="7.7109375" style="58" customWidth="1"/>
    <col min="11304" max="11304" width="72.28515625" style="58" customWidth="1"/>
    <col min="11305" max="11305" width="1.140625" style="58" customWidth="1"/>
    <col min="11306" max="11306" width="15.5703125" style="58" customWidth="1"/>
    <col min="11307" max="11307" width="7.7109375" style="58" customWidth="1"/>
    <col min="11308" max="11308" width="1.140625" style="58" customWidth="1"/>
    <col min="11309" max="11309" width="7.7109375" style="58" customWidth="1"/>
    <col min="11310" max="11310" width="72.28515625" style="58" customWidth="1"/>
    <col min="11311" max="11311" width="1.140625" style="58" customWidth="1"/>
    <col min="11312" max="11312" width="15.5703125" style="58" customWidth="1"/>
    <col min="11313" max="11313" width="7.7109375" style="58" customWidth="1"/>
    <col min="11314" max="11314" width="1.140625" style="58" customWidth="1"/>
    <col min="11315" max="11315" width="7.7109375" style="58" customWidth="1"/>
    <col min="11316" max="11316" width="72.28515625" style="58" customWidth="1"/>
    <col min="11317" max="11317" width="1.140625" style="58" customWidth="1"/>
    <col min="11318" max="11318" width="42" style="58" customWidth="1"/>
    <col min="11319" max="11319" width="9.140625" style="58" customWidth="1"/>
    <col min="11320" max="11496" width="9.140625" style="58"/>
    <col min="11497" max="11497" width="1.140625" style="58" customWidth="1"/>
    <col min="11498" max="11498" width="29.42578125" style="58" bestFit="1" customWidth="1"/>
    <col min="11499" max="11499" width="82.42578125" style="58" customWidth="1"/>
    <col min="11500" max="11500" width="11" style="58" bestFit="1" customWidth="1"/>
    <col min="11501" max="11501" width="1.140625" style="58" customWidth="1"/>
    <col min="11502" max="11502" width="15.5703125" style="58" customWidth="1"/>
    <col min="11503" max="11503" width="7.7109375" style="58" customWidth="1"/>
    <col min="11504" max="11504" width="1.140625" style="58" customWidth="1"/>
    <col min="11505" max="11505" width="7.7109375" style="58" customWidth="1"/>
    <col min="11506" max="11506" width="72.28515625" style="58" customWidth="1"/>
    <col min="11507" max="11507" width="1.140625" style="58" customWidth="1"/>
    <col min="11508" max="11508" width="15.5703125" style="58" customWidth="1"/>
    <col min="11509" max="11509" width="7.7109375" style="58" customWidth="1"/>
    <col min="11510" max="11510" width="1.140625" style="58" customWidth="1"/>
    <col min="11511" max="11511" width="7.7109375" style="58" customWidth="1"/>
    <col min="11512" max="11512" width="72.28515625" style="58" customWidth="1"/>
    <col min="11513" max="11513" width="1.140625" style="58" customWidth="1"/>
    <col min="11514" max="11514" width="15.5703125" style="58" customWidth="1"/>
    <col min="11515" max="11515" width="7.7109375" style="58" customWidth="1"/>
    <col min="11516" max="11516" width="1.140625" style="58" customWidth="1"/>
    <col min="11517" max="11517" width="7.7109375" style="58" customWidth="1"/>
    <col min="11518" max="11518" width="72.28515625" style="58" customWidth="1"/>
    <col min="11519" max="11519" width="1.140625" style="58" customWidth="1"/>
    <col min="11520" max="11520" width="15.5703125" style="58" customWidth="1"/>
    <col min="11521" max="11521" width="7.7109375" style="58" customWidth="1"/>
    <col min="11522" max="11522" width="1.140625" style="58" customWidth="1"/>
    <col min="11523" max="11523" width="7.7109375" style="58" customWidth="1"/>
    <col min="11524" max="11524" width="72.28515625" style="58" customWidth="1"/>
    <col min="11525" max="11525" width="1.140625" style="58" customWidth="1"/>
    <col min="11526" max="11526" width="15.5703125" style="58" customWidth="1"/>
    <col min="11527" max="11527" width="7.7109375" style="58" customWidth="1"/>
    <col min="11528" max="11528" width="1.140625" style="58" customWidth="1"/>
    <col min="11529" max="11529" width="7.7109375" style="58" customWidth="1"/>
    <col min="11530" max="11530" width="72.28515625" style="58" customWidth="1"/>
    <col min="11531" max="11531" width="1.140625" style="58" customWidth="1"/>
    <col min="11532" max="11532" width="15.5703125" style="58" customWidth="1"/>
    <col min="11533" max="11533" width="7.7109375" style="58" customWidth="1"/>
    <col min="11534" max="11534" width="1.140625" style="58" customWidth="1"/>
    <col min="11535" max="11535" width="7.7109375" style="58" customWidth="1"/>
    <col min="11536" max="11536" width="72.28515625" style="58" customWidth="1"/>
    <col min="11537" max="11537" width="1.140625" style="58" customWidth="1"/>
    <col min="11538" max="11538" width="15.5703125" style="58" customWidth="1"/>
    <col min="11539" max="11539" width="7.7109375" style="58" customWidth="1"/>
    <col min="11540" max="11540" width="1.140625" style="58" customWidth="1"/>
    <col min="11541" max="11541" width="7.7109375" style="58" customWidth="1"/>
    <col min="11542" max="11542" width="72.28515625" style="58" customWidth="1"/>
    <col min="11543" max="11543" width="1.140625" style="58" customWidth="1"/>
    <col min="11544" max="11544" width="15.5703125" style="58" customWidth="1"/>
    <col min="11545" max="11545" width="7.7109375" style="58" customWidth="1"/>
    <col min="11546" max="11546" width="1.140625" style="58" customWidth="1"/>
    <col min="11547" max="11547" width="7.7109375" style="58" customWidth="1"/>
    <col min="11548" max="11548" width="72.28515625" style="58" customWidth="1"/>
    <col min="11549" max="11549" width="1.140625" style="58" customWidth="1"/>
    <col min="11550" max="11550" width="15.5703125" style="58" customWidth="1"/>
    <col min="11551" max="11551" width="7.7109375" style="58" customWidth="1"/>
    <col min="11552" max="11552" width="1.140625" style="58" customWidth="1"/>
    <col min="11553" max="11553" width="7.7109375" style="58" customWidth="1"/>
    <col min="11554" max="11554" width="72.28515625" style="58" customWidth="1"/>
    <col min="11555" max="11555" width="1.140625" style="58" customWidth="1"/>
    <col min="11556" max="11556" width="15.5703125" style="58" customWidth="1"/>
    <col min="11557" max="11557" width="7.7109375" style="58" customWidth="1"/>
    <col min="11558" max="11558" width="1.140625" style="58" customWidth="1"/>
    <col min="11559" max="11559" width="7.7109375" style="58" customWidth="1"/>
    <col min="11560" max="11560" width="72.28515625" style="58" customWidth="1"/>
    <col min="11561" max="11561" width="1.140625" style="58" customWidth="1"/>
    <col min="11562" max="11562" width="15.5703125" style="58" customWidth="1"/>
    <col min="11563" max="11563" width="7.7109375" style="58" customWidth="1"/>
    <col min="11564" max="11564" width="1.140625" style="58" customWidth="1"/>
    <col min="11565" max="11565" width="7.7109375" style="58" customWidth="1"/>
    <col min="11566" max="11566" width="72.28515625" style="58" customWidth="1"/>
    <col min="11567" max="11567" width="1.140625" style="58" customWidth="1"/>
    <col min="11568" max="11568" width="15.5703125" style="58" customWidth="1"/>
    <col min="11569" max="11569" width="7.7109375" style="58" customWidth="1"/>
    <col min="11570" max="11570" width="1.140625" style="58" customWidth="1"/>
    <col min="11571" max="11571" width="7.7109375" style="58" customWidth="1"/>
    <col min="11572" max="11572" width="72.28515625" style="58" customWidth="1"/>
    <col min="11573" max="11573" width="1.140625" style="58" customWidth="1"/>
    <col min="11574" max="11574" width="42" style="58" customWidth="1"/>
    <col min="11575" max="11575" width="9.140625" style="58" customWidth="1"/>
    <col min="11576" max="11752" width="9.140625" style="58"/>
    <col min="11753" max="11753" width="1.140625" style="58" customWidth="1"/>
    <col min="11754" max="11754" width="29.42578125" style="58" bestFit="1" customWidth="1"/>
    <col min="11755" max="11755" width="82.42578125" style="58" customWidth="1"/>
    <col min="11756" max="11756" width="11" style="58" bestFit="1" customWidth="1"/>
    <col min="11757" max="11757" width="1.140625" style="58" customWidth="1"/>
    <col min="11758" max="11758" width="15.5703125" style="58" customWidth="1"/>
    <col min="11759" max="11759" width="7.7109375" style="58" customWidth="1"/>
    <col min="11760" max="11760" width="1.140625" style="58" customWidth="1"/>
    <col min="11761" max="11761" width="7.7109375" style="58" customWidth="1"/>
    <col min="11762" max="11762" width="72.28515625" style="58" customWidth="1"/>
    <col min="11763" max="11763" width="1.140625" style="58" customWidth="1"/>
    <col min="11764" max="11764" width="15.5703125" style="58" customWidth="1"/>
    <col min="11765" max="11765" width="7.7109375" style="58" customWidth="1"/>
    <col min="11766" max="11766" width="1.140625" style="58" customWidth="1"/>
    <col min="11767" max="11767" width="7.7109375" style="58" customWidth="1"/>
    <col min="11768" max="11768" width="72.28515625" style="58" customWidth="1"/>
    <col min="11769" max="11769" width="1.140625" style="58" customWidth="1"/>
    <col min="11770" max="11770" width="15.5703125" style="58" customWidth="1"/>
    <col min="11771" max="11771" width="7.7109375" style="58" customWidth="1"/>
    <col min="11772" max="11772" width="1.140625" style="58" customWidth="1"/>
    <col min="11773" max="11773" width="7.7109375" style="58" customWidth="1"/>
    <col min="11774" max="11774" width="72.28515625" style="58" customWidth="1"/>
    <col min="11775" max="11775" width="1.140625" style="58" customWidth="1"/>
    <col min="11776" max="11776" width="15.5703125" style="58" customWidth="1"/>
    <col min="11777" max="11777" width="7.7109375" style="58" customWidth="1"/>
    <col min="11778" max="11778" width="1.140625" style="58" customWidth="1"/>
    <col min="11779" max="11779" width="7.7109375" style="58" customWidth="1"/>
    <col min="11780" max="11780" width="72.28515625" style="58" customWidth="1"/>
    <col min="11781" max="11781" width="1.140625" style="58" customWidth="1"/>
    <col min="11782" max="11782" width="15.5703125" style="58" customWidth="1"/>
    <col min="11783" max="11783" width="7.7109375" style="58" customWidth="1"/>
    <col min="11784" max="11784" width="1.140625" style="58" customWidth="1"/>
    <col min="11785" max="11785" width="7.7109375" style="58" customWidth="1"/>
    <col min="11786" max="11786" width="72.28515625" style="58" customWidth="1"/>
    <col min="11787" max="11787" width="1.140625" style="58" customWidth="1"/>
    <col min="11788" max="11788" width="15.5703125" style="58" customWidth="1"/>
    <col min="11789" max="11789" width="7.7109375" style="58" customWidth="1"/>
    <col min="11790" max="11790" width="1.140625" style="58" customWidth="1"/>
    <col min="11791" max="11791" width="7.7109375" style="58" customWidth="1"/>
    <col min="11792" max="11792" width="72.28515625" style="58" customWidth="1"/>
    <col min="11793" max="11793" width="1.140625" style="58" customWidth="1"/>
    <col min="11794" max="11794" width="15.5703125" style="58" customWidth="1"/>
    <col min="11795" max="11795" width="7.7109375" style="58" customWidth="1"/>
    <col min="11796" max="11796" width="1.140625" style="58" customWidth="1"/>
    <col min="11797" max="11797" width="7.7109375" style="58" customWidth="1"/>
    <col min="11798" max="11798" width="72.28515625" style="58" customWidth="1"/>
    <col min="11799" max="11799" width="1.140625" style="58" customWidth="1"/>
    <col min="11800" max="11800" width="15.5703125" style="58" customWidth="1"/>
    <col min="11801" max="11801" width="7.7109375" style="58" customWidth="1"/>
    <col min="11802" max="11802" width="1.140625" style="58" customWidth="1"/>
    <col min="11803" max="11803" width="7.7109375" style="58" customWidth="1"/>
    <col min="11804" max="11804" width="72.28515625" style="58" customWidth="1"/>
    <col min="11805" max="11805" width="1.140625" style="58" customWidth="1"/>
    <col min="11806" max="11806" width="15.5703125" style="58" customWidth="1"/>
    <col min="11807" max="11807" width="7.7109375" style="58" customWidth="1"/>
    <col min="11808" max="11808" width="1.140625" style="58" customWidth="1"/>
    <col min="11809" max="11809" width="7.7109375" style="58" customWidth="1"/>
    <col min="11810" max="11810" width="72.28515625" style="58" customWidth="1"/>
    <col min="11811" max="11811" width="1.140625" style="58" customWidth="1"/>
    <col min="11812" max="11812" width="15.5703125" style="58" customWidth="1"/>
    <col min="11813" max="11813" width="7.7109375" style="58" customWidth="1"/>
    <col min="11814" max="11814" width="1.140625" style="58" customWidth="1"/>
    <col min="11815" max="11815" width="7.7109375" style="58" customWidth="1"/>
    <col min="11816" max="11816" width="72.28515625" style="58" customWidth="1"/>
    <col min="11817" max="11817" width="1.140625" style="58" customWidth="1"/>
    <col min="11818" max="11818" width="15.5703125" style="58" customWidth="1"/>
    <col min="11819" max="11819" width="7.7109375" style="58" customWidth="1"/>
    <col min="11820" max="11820" width="1.140625" style="58" customWidth="1"/>
    <col min="11821" max="11821" width="7.7109375" style="58" customWidth="1"/>
    <col min="11822" max="11822" width="72.28515625" style="58" customWidth="1"/>
    <col min="11823" max="11823" width="1.140625" style="58" customWidth="1"/>
    <col min="11824" max="11824" width="15.5703125" style="58" customWidth="1"/>
    <col min="11825" max="11825" width="7.7109375" style="58" customWidth="1"/>
    <col min="11826" max="11826" width="1.140625" style="58" customWidth="1"/>
    <col min="11827" max="11827" width="7.7109375" style="58" customWidth="1"/>
    <col min="11828" max="11828" width="72.28515625" style="58" customWidth="1"/>
    <col min="11829" max="11829" width="1.140625" style="58" customWidth="1"/>
    <col min="11830" max="11830" width="42" style="58" customWidth="1"/>
    <col min="11831" max="11831" width="9.140625" style="58" customWidth="1"/>
    <col min="11832" max="12008" width="9.140625" style="58"/>
    <col min="12009" max="12009" width="1.140625" style="58" customWidth="1"/>
    <col min="12010" max="12010" width="29.42578125" style="58" bestFit="1" customWidth="1"/>
    <col min="12011" max="12011" width="82.42578125" style="58" customWidth="1"/>
    <col min="12012" max="12012" width="11" style="58" bestFit="1" customWidth="1"/>
    <col min="12013" max="12013" width="1.140625" style="58" customWidth="1"/>
    <col min="12014" max="12014" width="15.5703125" style="58" customWidth="1"/>
    <col min="12015" max="12015" width="7.7109375" style="58" customWidth="1"/>
    <col min="12016" max="12016" width="1.140625" style="58" customWidth="1"/>
    <col min="12017" max="12017" width="7.7109375" style="58" customWidth="1"/>
    <col min="12018" max="12018" width="72.28515625" style="58" customWidth="1"/>
    <col min="12019" max="12019" width="1.140625" style="58" customWidth="1"/>
    <col min="12020" max="12020" width="15.5703125" style="58" customWidth="1"/>
    <col min="12021" max="12021" width="7.7109375" style="58" customWidth="1"/>
    <col min="12022" max="12022" width="1.140625" style="58" customWidth="1"/>
    <col min="12023" max="12023" width="7.7109375" style="58" customWidth="1"/>
    <col min="12024" max="12024" width="72.28515625" style="58" customWidth="1"/>
    <col min="12025" max="12025" width="1.140625" style="58" customWidth="1"/>
    <col min="12026" max="12026" width="15.5703125" style="58" customWidth="1"/>
    <col min="12027" max="12027" width="7.7109375" style="58" customWidth="1"/>
    <col min="12028" max="12028" width="1.140625" style="58" customWidth="1"/>
    <col min="12029" max="12029" width="7.7109375" style="58" customWidth="1"/>
    <col min="12030" max="12030" width="72.28515625" style="58" customWidth="1"/>
    <col min="12031" max="12031" width="1.140625" style="58" customWidth="1"/>
    <col min="12032" max="12032" width="15.5703125" style="58" customWidth="1"/>
    <col min="12033" max="12033" width="7.7109375" style="58" customWidth="1"/>
    <col min="12034" max="12034" width="1.140625" style="58" customWidth="1"/>
    <col min="12035" max="12035" width="7.7109375" style="58" customWidth="1"/>
    <col min="12036" max="12036" width="72.28515625" style="58" customWidth="1"/>
    <col min="12037" max="12037" width="1.140625" style="58" customWidth="1"/>
    <col min="12038" max="12038" width="15.5703125" style="58" customWidth="1"/>
    <col min="12039" max="12039" width="7.7109375" style="58" customWidth="1"/>
    <col min="12040" max="12040" width="1.140625" style="58" customWidth="1"/>
    <col min="12041" max="12041" width="7.7109375" style="58" customWidth="1"/>
    <col min="12042" max="12042" width="72.28515625" style="58" customWidth="1"/>
    <col min="12043" max="12043" width="1.140625" style="58" customWidth="1"/>
    <col min="12044" max="12044" width="15.5703125" style="58" customWidth="1"/>
    <col min="12045" max="12045" width="7.7109375" style="58" customWidth="1"/>
    <col min="12046" max="12046" width="1.140625" style="58" customWidth="1"/>
    <col min="12047" max="12047" width="7.7109375" style="58" customWidth="1"/>
    <col min="12048" max="12048" width="72.28515625" style="58" customWidth="1"/>
    <col min="12049" max="12049" width="1.140625" style="58" customWidth="1"/>
    <col min="12050" max="12050" width="15.5703125" style="58" customWidth="1"/>
    <col min="12051" max="12051" width="7.7109375" style="58" customWidth="1"/>
    <col min="12052" max="12052" width="1.140625" style="58" customWidth="1"/>
    <col min="12053" max="12053" width="7.7109375" style="58" customWidth="1"/>
    <col min="12054" max="12054" width="72.28515625" style="58" customWidth="1"/>
    <col min="12055" max="12055" width="1.140625" style="58" customWidth="1"/>
    <col min="12056" max="12056" width="15.5703125" style="58" customWidth="1"/>
    <col min="12057" max="12057" width="7.7109375" style="58" customWidth="1"/>
    <col min="12058" max="12058" width="1.140625" style="58" customWidth="1"/>
    <col min="12059" max="12059" width="7.7109375" style="58" customWidth="1"/>
    <col min="12060" max="12060" width="72.28515625" style="58" customWidth="1"/>
    <col min="12061" max="12061" width="1.140625" style="58" customWidth="1"/>
    <col min="12062" max="12062" width="15.5703125" style="58" customWidth="1"/>
    <col min="12063" max="12063" width="7.7109375" style="58" customWidth="1"/>
    <col min="12064" max="12064" width="1.140625" style="58" customWidth="1"/>
    <col min="12065" max="12065" width="7.7109375" style="58" customWidth="1"/>
    <col min="12066" max="12066" width="72.28515625" style="58" customWidth="1"/>
    <col min="12067" max="12067" width="1.140625" style="58" customWidth="1"/>
    <col min="12068" max="12068" width="15.5703125" style="58" customWidth="1"/>
    <col min="12069" max="12069" width="7.7109375" style="58" customWidth="1"/>
    <col min="12070" max="12070" width="1.140625" style="58" customWidth="1"/>
    <col min="12071" max="12071" width="7.7109375" style="58" customWidth="1"/>
    <col min="12072" max="12072" width="72.28515625" style="58" customWidth="1"/>
    <col min="12073" max="12073" width="1.140625" style="58" customWidth="1"/>
    <col min="12074" max="12074" width="15.5703125" style="58" customWidth="1"/>
    <col min="12075" max="12075" width="7.7109375" style="58" customWidth="1"/>
    <col min="12076" max="12076" width="1.140625" style="58" customWidth="1"/>
    <col min="12077" max="12077" width="7.7109375" style="58" customWidth="1"/>
    <col min="12078" max="12078" width="72.28515625" style="58" customWidth="1"/>
    <col min="12079" max="12079" width="1.140625" style="58" customWidth="1"/>
    <col min="12080" max="12080" width="15.5703125" style="58" customWidth="1"/>
    <col min="12081" max="12081" width="7.7109375" style="58" customWidth="1"/>
    <col min="12082" max="12082" width="1.140625" style="58" customWidth="1"/>
    <col min="12083" max="12083" width="7.7109375" style="58" customWidth="1"/>
    <col min="12084" max="12084" width="72.28515625" style="58" customWidth="1"/>
    <col min="12085" max="12085" width="1.140625" style="58" customWidth="1"/>
    <col min="12086" max="12086" width="42" style="58" customWidth="1"/>
    <col min="12087" max="12087" width="9.140625" style="58" customWidth="1"/>
    <col min="12088" max="12264" width="9.140625" style="58"/>
    <col min="12265" max="12265" width="1.140625" style="58" customWidth="1"/>
    <col min="12266" max="12266" width="29.42578125" style="58" bestFit="1" customWidth="1"/>
    <col min="12267" max="12267" width="82.42578125" style="58" customWidth="1"/>
    <col min="12268" max="12268" width="11" style="58" bestFit="1" customWidth="1"/>
    <col min="12269" max="12269" width="1.140625" style="58" customWidth="1"/>
    <col min="12270" max="12270" width="15.5703125" style="58" customWidth="1"/>
    <col min="12271" max="12271" width="7.7109375" style="58" customWidth="1"/>
    <col min="12272" max="12272" width="1.140625" style="58" customWidth="1"/>
    <col min="12273" max="12273" width="7.7109375" style="58" customWidth="1"/>
    <col min="12274" max="12274" width="72.28515625" style="58" customWidth="1"/>
    <col min="12275" max="12275" width="1.140625" style="58" customWidth="1"/>
    <col min="12276" max="12276" width="15.5703125" style="58" customWidth="1"/>
    <col min="12277" max="12277" width="7.7109375" style="58" customWidth="1"/>
    <col min="12278" max="12278" width="1.140625" style="58" customWidth="1"/>
    <col min="12279" max="12279" width="7.7109375" style="58" customWidth="1"/>
    <col min="12280" max="12280" width="72.28515625" style="58" customWidth="1"/>
    <col min="12281" max="12281" width="1.140625" style="58" customWidth="1"/>
    <col min="12282" max="12282" width="15.5703125" style="58" customWidth="1"/>
    <col min="12283" max="12283" width="7.7109375" style="58" customWidth="1"/>
    <col min="12284" max="12284" width="1.140625" style="58" customWidth="1"/>
    <col min="12285" max="12285" width="7.7109375" style="58" customWidth="1"/>
    <col min="12286" max="12286" width="72.28515625" style="58" customWidth="1"/>
    <col min="12287" max="12287" width="1.140625" style="58" customWidth="1"/>
    <col min="12288" max="12288" width="15.5703125" style="58" customWidth="1"/>
    <col min="12289" max="12289" width="7.7109375" style="58" customWidth="1"/>
    <col min="12290" max="12290" width="1.140625" style="58" customWidth="1"/>
    <col min="12291" max="12291" width="7.7109375" style="58" customWidth="1"/>
    <col min="12292" max="12292" width="72.28515625" style="58" customWidth="1"/>
    <col min="12293" max="12293" width="1.140625" style="58" customWidth="1"/>
    <col min="12294" max="12294" width="15.5703125" style="58" customWidth="1"/>
    <col min="12295" max="12295" width="7.7109375" style="58" customWidth="1"/>
    <col min="12296" max="12296" width="1.140625" style="58" customWidth="1"/>
    <col min="12297" max="12297" width="7.7109375" style="58" customWidth="1"/>
    <col min="12298" max="12298" width="72.28515625" style="58" customWidth="1"/>
    <col min="12299" max="12299" width="1.140625" style="58" customWidth="1"/>
    <col min="12300" max="12300" width="15.5703125" style="58" customWidth="1"/>
    <col min="12301" max="12301" width="7.7109375" style="58" customWidth="1"/>
    <col min="12302" max="12302" width="1.140625" style="58" customWidth="1"/>
    <col min="12303" max="12303" width="7.7109375" style="58" customWidth="1"/>
    <col min="12304" max="12304" width="72.28515625" style="58" customWidth="1"/>
    <col min="12305" max="12305" width="1.140625" style="58" customWidth="1"/>
    <col min="12306" max="12306" width="15.5703125" style="58" customWidth="1"/>
    <col min="12307" max="12307" width="7.7109375" style="58" customWidth="1"/>
    <col min="12308" max="12308" width="1.140625" style="58" customWidth="1"/>
    <col min="12309" max="12309" width="7.7109375" style="58" customWidth="1"/>
    <col min="12310" max="12310" width="72.28515625" style="58" customWidth="1"/>
    <col min="12311" max="12311" width="1.140625" style="58" customWidth="1"/>
    <col min="12312" max="12312" width="15.5703125" style="58" customWidth="1"/>
    <col min="12313" max="12313" width="7.7109375" style="58" customWidth="1"/>
    <col min="12314" max="12314" width="1.140625" style="58" customWidth="1"/>
    <col min="12315" max="12315" width="7.7109375" style="58" customWidth="1"/>
    <col min="12316" max="12316" width="72.28515625" style="58" customWidth="1"/>
    <col min="12317" max="12317" width="1.140625" style="58" customWidth="1"/>
    <col min="12318" max="12318" width="15.5703125" style="58" customWidth="1"/>
    <col min="12319" max="12319" width="7.7109375" style="58" customWidth="1"/>
    <col min="12320" max="12320" width="1.140625" style="58" customWidth="1"/>
    <col min="12321" max="12321" width="7.7109375" style="58" customWidth="1"/>
    <col min="12322" max="12322" width="72.28515625" style="58" customWidth="1"/>
    <col min="12323" max="12323" width="1.140625" style="58" customWidth="1"/>
    <col min="12324" max="12324" width="15.5703125" style="58" customWidth="1"/>
    <col min="12325" max="12325" width="7.7109375" style="58" customWidth="1"/>
    <col min="12326" max="12326" width="1.140625" style="58" customWidth="1"/>
    <col min="12327" max="12327" width="7.7109375" style="58" customWidth="1"/>
    <col min="12328" max="12328" width="72.28515625" style="58" customWidth="1"/>
    <col min="12329" max="12329" width="1.140625" style="58" customWidth="1"/>
    <col min="12330" max="12330" width="15.5703125" style="58" customWidth="1"/>
    <col min="12331" max="12331" width="7.7109375" style="58" customWidth="1"/>
    <col min="12332" max="12332" width="1.140625" style="58" customWidth="1"/>
    <col min="12333" max="12333" width="7.7109375" style="58" customWidth="1"/>
    <col min="12334" max="12334" width="72.28515625" style="58" customWidth="1"/>
    <col min="12335" max="12335" width="1.140625" style="58" customWidth="1"/>
    <col min="12336" max="12336" width="15.5703125" style="58" customWidth="1"/>
    <col min="12337" max="12337" width="7.7109375" style="58" customWidth="1"/>
    <col min="12338" max="12338" width="1.140625" style="58" customWidth="1"/>
    <col min="12339" max="12339" width="7.7109375" style="58" customWidth="1"/>
    <col min="12340" max="12340" width="72.28515625" style="58" customWidth="1"/>
    <col min="12341" max="12341" width="1.140625" style="58" customWidth="1"/>
    <col min="12342" max="12342" width="42" style="58" customWidth="1"/>
    <col min="12343" max="12343" width="9.140625" style="58" customWidth="1"/>
    <col min="12344" max="12520" width="9.140625" style="58"/>
    <col min="12521" max="12521" width="1.140625" style="58" customWidth="1"/>
    <col min="12522" max="12522" width="29.42578125" style="58" bestFit="1" customWidth="1"/>
    <col min="12523" max="12523" width="82.42578125" style="58" customWidth="1"/>
    <col min="12524" max="12524" width="11" style="58" bestFit="1" customWidth="1"/>
    <col min="12525" max="12525" width="1.140625" style="58" customWidth="1"/>
    <col min="12526" max="12526" width="15.5703125" style="58" customWidth="1"/>
    <col min="12527" max="12527" width="7.7109375" style="58" customWidth="1"/>
    <col min="12528" max="12528" width="1.140625" style="58" customWidth="1"/>
    <col min="12529" max="12529" width="7.7109375" style="58" customWidth="1"/>
    <col min="12530" max="12530" width="72.28515625" style="58" customWidth="1"/>
    <col min="12531" max="12531" width="1.140625" style="58" customWidth="1"/>
    <col min="12532" max="12532" width="15.5703125" style="58" customWidth="1"/>
    <col min="12533" max="12533" width="7.7109375" style="58" customWidth="1"/>
    <col min="12534" max="12534" width="1.140625" style="58" customWidth="1"/>
    <col min="12535" max="12535" width="7.7109375" style="58" customWidth="1"/>
    <col min="12536" max="12536" width="72.28515625" style="58" customWidth="1"/>
    <col min="12537" max="12537" width="1.140625" style="58" customWidth="1"/>
    <col min="12538" max="12538" width="15.5703125" style="58" customWidth="1"/>
    <col min="12539" max="12539" width="7.7109375" style="58" customWidth="1"/>
    <col min="12540" max="12540" width="1.140625" style="58" customWidth="1"/>
    <col min="12541" max="12541" width="7.7109375" style="58" customWidth="1"/>
    <col min="12542" max="12542" width="72.28515625" style="58" customWidth="1"/>
    <col min="12543" max="12543" width="1.140625" style="58" customWidth="1"/>
    <col min="12544" max="12544" width="15.5703125" style="58" customWidth="1"/>
    <col min="12545" max="12545" width="7.7109375" style="58" customWidth="1"/>
    <col min="12546" max="12546" width="1.140625" style="58" customWidth="1"/>
    <col min="12547" max="12547" width="7.7109375" style="58" customWidth="1"/>
    <col min="12548" max="12548" width="72.28515625" style="58" customWidth="1"/>
    <col min="12549" max="12549" width="1.140625" style="58" customWidth="1"/>
    <col min="12550" max="12550" width="15.5703125" style="58" customWidth="1"/>
    <col min="12551" max="12551" width="7.7109375" style="58" customWidth="1"/>
    <col min="12552" max="12552" width="1.140625" style="58" customWidth="1"/>
    <col min="12553" max="12553" width="7.7109375" style="58" customWidth="1"/>
    <col min="12554" max="12554" width="72.28515625" style="58" customWidth="1"/>
    <col min="12555" max="12555" width="1.140625" style="58" customWidth="1"/>
    <col min="12556" max="12556" width="15.5703125" style="58" customWidth="1"/>
    <col min="12557" max="12557" width="7.7109375" style="58" customWidth="1"/>
    <col min="12558" max="12558" width="1.140625" style="58" customWidth="1"/>
    <col min="12559" max="12559" width="7.7109375" style="58" customWidth="1"/>
    <col min="12560" max="12560" width="72.28515625" style="58" customWidth="1"/>
    <col min="12561" max="12561" width="1.140625" style="58" customWidth="1"/>
    <col min="12562" max="12562" width="15.5703125" style="58" customWidth="1"/>
    <col min="12563" max="12563" width="7.7109375" style="58" customWidth="1"/>
    <col min="12564" max="12564" width="1.140625" style="58" customWidth="1"/>
    <col min="12565" max="12565" width="7.7109375" style="58" customWidth="1"/>
    <col min="12566" max="12566" width="72.28515625" style="58" customWidth="1"/>
    <col min="12567" max="12567" width="1.140625" style="58" customWidth="1"/>
    <col min="12568" max="12568" width="15.5703125" style="58" customWidth="1"/>
    <col min="12569" max="12569" width="7.7109375" style="58" customWidth="1"/>
    <col min="12570" max="12570" width="1.140625" style="58" customWidth="1"/>
    <col min="12571" max="12571" width="7.7109375" style="58" customWidth="1"/>
    <col min="12572" max="12572" width="72.28515625" style="58" customWidth="1"/>
    <col min="12573" max="12573" width="1.140625" style="58" customWidth="1"/>
    <col min="12574" max="12574" width="15.5703125" style="58" customWidth="1"/>
    <col min="12575" max="12575" width="7.7109375" style="58" customWidth="1"/>
    <col min="12576" max="12576" width="1.140625" style="58" customWidth="1"/>
    <col min="12577" max="12577" width="7.7109375" style="58" customWidth="1"/>
    <col min="12578" max="12578" width="72.28515625" style="58" customWidth="1"/>
    <col min="12579" max="12579" width="1.140625" style="58" customWidth="1"/>
    <col min="12580" max="12580" width="15.5703125" style="58" customWidth="1"/>
    <col min="12581" max="12581" width="7.7109375" style="58" customWidth="1"/>
    <col min="12582" max="12582" width="1.140625" style="58" customWidth="1"/>
    <col min="12583" max="12583" width="7.7109375" style="58" customWidth="1"/>
    <col min="12584" max="12584" width="72.28515625" style="58" customWidth="1"/>
    <col min="12585" max="12585" width="1.140625" style="58" customWidth="1"/>
    <col min="12586" max="12586" width="15.5703125" style="58" customWidth="1"/>
    <col min="12587" max="12587" width="7.7109375" style="58" customWidth="1"/>
    <col min="12588" max="12588" width="1.140625" style="58" customWidth="1"/>
    <col min="12589" max="12589" width="7.7109375" style="58" customWidth="1"/>
    <col min="12590" max="12590" width="72.28515625" style="58" customWidth="1"/>
    <col min="12591" max="12591" width="1.140625" style="58" customWidth="1"/>
    <col min="12592" max="12592" width="15.5703125" style="58" customWidth="1"/>
    <col min="12593" max="12593" width="7.7109375" style="58" customWidth="1"/>
    <col min="12594" max="12594" width="1.140625" style="58" customWidth="1"/>
    <col min="12595" max="12595" width="7.7109375" style="58" customWidth="1"/>
    <col min="12596" max="12596" width="72.28515625" style="58" customWidth="1"/>
    <col min="12597" max="12597" width="1.140625" style="58" customWidth="1"/>
    <col min="12598" max="12598" width="42" style="58" customWidth="1"/>
    <col min="12599" max="12599" width="9.140625" style="58" customWidth="1"/>
    <col min="12600" max="12776" width="9.140625" style="58"/>
    <col min="12777" max="12777" width="1.140625" style="58" customWidth="1"/>
    <col min="12778" max="12778" width="29.42578125" style="58" bestFit="1" customWidth="1"/>
    <col min="12779" max="12779" width="82.42578125" style="58" customWidth="1"/>
    <col min="12780" max="12780" width="11" style="58" bestFit="1" customWidth="1"/>
    <col min="12781" max="12781" width="1.140625" style="58" customWidth="1"/>
    <col min="12782" max="12782" width="15.5703125" style="58" customWidth="1"/>
    <col min="12783" max="12783" width="7.7109375" style="58" customWidth="1"/>
    <col min="12784" max="12784" width="1.140625" style="58" customWidth="1"/>
    <col min="12785" max="12785" width="7.7109375" style="58" customWidth="1"/>
    <col min="12786" max="12786" width="72.28515625" style="58" customWidth="1"/>
    <col min="12787" max="12787" width="1.140625" style="58" customWidth="1"/>
    <col min="12788" max="12788" width="15.5703125" style="58" customWidth="1"/>
    <col min="12789" max="12789" width="7.7109375" style="58" customWidth="1"/>
    <col min="12790" max="12790" width="1.140625" style="58" customWidth="1"/>
    <col min="12791" max="12791" width="7.7109375" style="58" customWidth="1"/>
    <col min="12792" max="12792" width="72.28515625" style="58" customWidth="1"/>
    <col min="12793" max="12793" width="1.140625" style="58" customWidth="1"/>
    <col min="12794" max="12794" width="15.5703125" style="58" customWidth="1"/>
    <col min="12795" max="12795" width="7.7109375" style="58" customWidth="1"/>
    <col min="12796" max="12796" width="1.140625" style="58" customWidth="1"/>
    <col min="12797" max="12797" width="7.7109375" style="58" customWidth="1"/>
    <col min="12798" max="12798" width="72.28515625" style="58" customWidth="1"/>
    <col min="12799" max="12799" width="1.140625" style="58" customWidth="1"/>
    <col min="12800" max="12800" width="15.5703125" style="58" customWidth="1"/>
    <col min="12801" max="12801" width="7.7109375" style="58" customWidth="1"/>
    <col min="12802" max="12802" width="1.140625" style="58" customWidth="1"/>
    <col min="12803" max="12803" width="7.7109375" style="58" customWidth="1"/>
    <col min="12804" max="12804" width="72.28515625" style="58" customWidth="1"/>
    <col min="12805" max="12805" width="1.140625" style="58" customWidth="1"/>
    <col min="12806" max="12806" width="15.5703125" style="58" customWidth="1"/>
    <col min="12807" max="12807" width="7.7109375" style="58" customWidth="1"/>
    <col min="12808" max="12808" width="1.140625" style="58" customWidth="1"/>
    <col min="12809" max="12809" width="7.7109375" style="58" customWidth="1"/>
    <col min="12810" max="12810" width="72.28515625" style="58" customWidth="1"/>
    <col min="12811" max="12811" width="1.140625" style="58" customWidth="1"/>
    <col min="12812" max="12812" width="15.5703125" style="58" customWidth="1"/>
    <col min="12813" max="12813" width="7.7109375" style="58" customWidth="1"/>
    <col min="12814" max="12814" width="1.140625" style="58" customWidth="1"/>
    <col min="12815" max="12815" width="7.7109375" style="58" customWidth="1"/>
    <col min="12816" max="12816" width="72.28515625" style="58" customWidth="1"/>
    <col min="12817" max="12817" width="1.140625" style="58" customWidth="1"/>
    <col min="12818" max="12818" width="15.5703125" style="58" customWidth="1"/>
    <col min="12819" max="12819" width="7.7109375" style="58" customWidth="1"/>
    <col min="12820" max="12820" width="1.140625" style="58" customWidth="1"/>
    <col min="12821" max="12821" width="7.7109375" style="58" customWidth="1"/>
    <col min="12822" max="12822" width="72.28515625" style="58" customWidth="1"/>
    <col min="12823" max="12823" width="1.140625" style="58" customWidth="1"/>
    <col min="12824" max="12824" width="15.5703125" style="58" customWidth="1"/>
    <col min="12825" max="12825" width="7.7109375" style="58" customWidth="1"/>
    <col min="12826" max="12826" width="1.140625" style="58" customWidth="1"/>
    <col min="12827" max="12827" width="7.7109375" style="58" customWidth="1"/>
    <col min="12828" max="12828" width="72.28515625" style="58" customWidth="1"/>
    <col min="12829" max="12829" width="1.140625" style="58" customWidth="1"/>
    <col min="12830" max="12830" width="15.5703125" style="58" customWidth="1"/>
    <col min="12831" max="12831" width="7.7109375" style="58" customWidth="1"/>
    <col min="12832" max="12832" width="1.140625" style="58" customWidth="1"/>
    <col min="12833" max="12833" width="7.7109375" style="58" customWidth="1"/>
    <col min="12834" max="12834" width="72.28515625" style="58" customWidth="1"/>
    <col min="12835" max="12835" width="1.140625" style="58" customWidth="1"/>
    <col min="12836" max="12836" width="15.5703125" style="58" customWidth="1"/>
    <col min="12837" max="12837" width="7.7109375" style="58" customWidth="1"/>
    <col min="12838" max="12838" width="1.140625" style="58" customWidth="1"/>
    <col min="12839" max="12839" width="7.7109375" style="58" customWidth="1"/>
    <col min="12840" max="12840" width="72.28515625" style="58" customWidth="1"/>
    <col min="12841" max="12841" width="1.140625" style="58" customWidth="1"/>
    <col min="12842" max="12842" width="15.5703125" style="58" customWidth="1"/>
    <col min="12843" max="12843" width="7.7109375" style="58" customWidth="1"/>
    <col min="12844" max="12844" width="1.140625" style="58" customWidth="1"/>
    <col min="12845" max="12845" width="7.7109375" style="58" customWidth="1"/>
    <col min="12846" max="12846" width="72.28515625" style="58" customWidth="1"/>
    <col min="12847" max="12847" width="1.140625" style="58" customWidth="1"/>
    <col min="12848" max="12848" width="15.5703125" style="58" customWidth="1"/>
    <col min="12849" max="12849" width="7.7109375" style="58" customWidth="1"/>
    <col min="12850" max="12850" width="1.140625" style="58" customWidth="1"/>
    <col min="12851" max="12851" width="7.7109375" style="58" customWidth="1"/>
    <col min="12852" max="12852" width="72.28515625" style="58" customWidth="1"/>
    <col min="12853" max="12853" width="1.140625" style="58" customWidth="1"/>
    <col min="12854" max="12854" width="42" style="58" customWidth="1"/>
    <col min="12855" max="12855" width="9.140625" style="58" customWidth="1"/>
    <col min="12856" max="13032" width="9.140625" style="58"/>
    <col min="13033" max="13033" width="1.140625" style="58" customWidth="1"/>
    <col min="13034" max="13034" width="29.42578125" style="58" bestFit="1" customWidth="1"/>
    <col min="13035" max="13035" width="82.42578125" style="58" customWidth="1"/>
    <col min="13036" max="13036" width="11" style="58" bestFit="1" customWidth="1"/>
    <col min="13037" max="13037" width="1.140625" style="58" customWidth="1"/>
    <col min="13038" max="13038" width="15.5703125" style="58" customWidth="1"/>
    <col min="13039" max="13039" width="7.7109375" style="58" customWidth="1"/>
    <col min="13040" max="13040" width="1.140625" style="58" customWidth="1"/>
    <col min="13041" max="13041" width="7.7109375" style="58" customWidth="1"/>
    <col min="13042" max="13042" width="72.28515625" style="58" customWidth="1"/>
    <col min="13043" max="13043" width="1.140625" style="58" customWidth="1"/>
    <col min="13044" max="13044" width="15.5703125" style="58" customWidth="1"/>
    <col min="13045" max="13045" width="7.7109375" style="58" customWidth="1"/>
    <col min="13046" max="13046" width="1.140625" style="58" customWidth="1"/>
    <col min="13047" max="13047" width="7.7109375" style="58" customWidth="1"/>
    <col min="13048" max="13048" width="72.28515625" style="58" customWidth="1"/>
    <col min="13049" max="13049" width="1.140625" style="58" customWidth="1"/>
    <col min="13050" max="13050" width="15.5703125" style="58" customWidth="1"/>
    <col min="13051" max="13051" width="7.7109375" style="58" customWidth="1"/>
    <col min="13052" max="13052" width="1.140625" style="58" customWidth="1"/>
    <col min="13053" max="13053" width="7.7109375" style="58" customWidth="1"/>
    <col min="13054" max="13054" width="72.28515625" style="58" customWidth="1"/>
    <col min="13055" max="13055" width="1.140625" style="58" customWidth="1"/>
    <col min="13056" max="13056" width="15.5703125" style="58" customWidth="1"/>
    <col min="13057" max="13057" width="7.7109375" style="58" customWidth="1"/>
    <col min="13058" max="13058" width="1.140625" style="58" customWidth="1"/>
    <col min="13059" max="13059" width="7.7109375" style="58" customWidth="1"/>
    <col min="13060" max="13060" width="72.28515625" style="58" customWidth="1"/>
    <col min="13061" max="13061" width="1.140625" style="58" customWidth="1"/>
    <col min="13062" max="13062" width="15.5703125" style="58" customWidth="1"/>
    <col min="13063" max="13063" width="7.7109375" style="58" customWidth="1"/>
    <col min="13064" max="13064" width="1.140625" style="58" customWidth="1"/>
    <col min="13065" max="13065" width="7.7109375" style="58" customWidth="1"/>
    <col min="13066" max="13066" width="72.28515625" style="58" customWidth="1"/>
    <col min="13067" max="13067" width="1.140625" style="58" customWidth="1"/>
    <col min="13068" max="13068" width="15.5703125" style="58" customWidth="1"/>
    <col min="13069" max="13069" width="7.7109375" style="58" customWidth="1"/>
    <col min="13070" max="13070" width="1.140625" style="58" customWidth="1"/>
    <col min="13071" max="13071" width="7.7109375" style="58" customWidth="1"/>
    <col min="13072" max="13072" width="72.28515625" style="58" customWidth="1"/>
    <col min="13073" max="13073" width="1.140625" style="58" customWidth="1"/>
    <col min="13074" max="13074" width="15.5703125" style="58" customWidth="1"/>
    <col min="13075" max="13075" width="7.7109375" style="58" customWidth="1"/>
    <col min="13076" max="13076" width="1.140625" style="58" customWidth="1"/>
    <col min="13077" max="13077" width="7.7109375" style="58" customWidth="1"/>
    <col min="13078" max="13078" width="72.28515625" style="58" customWidth="1"/>
    <col min="13079" max="13079" width="1.140625" style="58" customWidth="1"/>
    <col min="13080" max="13080" width="15.5703125" style="58" customWidth="1"/>
    <col min="13081" max="13081" width="7.7109375" style="58" customWidth="1"/>
    <col min="13082" max="13082" width="1.140625" style="58" customWidth="1"/>
    <col min="13083" max="13083" width="7.7109375" style="58" customWidth="1"/>
    <col min="13084" max="13084" width="72.28515625" style="58" customWidth="1"/>
    <col min="13085" max="13085" width="1.140625" style="58" customWidth="1"/>
    <col min="13086" max="13086" width="15.5703125" style="58" customWidth="1"/>
    <col min="13087" max="13087" width="7.7109375" style="58" customWidth="1"/>
    <col min="13088" max="13088" width="1.140625" style="58" customWidth="1"/>
    <col min="13089" max="13089" width="7.7109375" style="58" customWidth="1"/>
    <col min="13090" max="13090" width="72.28515625" style="58" customWidth="1"/>
    <col min="13091" max="13091" width="1.140625" style="58" customWidth="1"/>
    <col min="13092" max="13092" width="15.5703125" style="58" customWidth="1"/>
    <col min="13093" max="13093" width="7.7109375" style="58" customWidth="1"/>
    <col min="13094" max="13094" width="1.140625" style="58" customWidth="1"/>
    <col min="13095" max="13095" width="7.7109375" style="58" customWidth="1"/>
    <col min="13096" max="13096" width="72.28515625" style="58" customWidth="1"/>
    <col min="13097" max="13097" width="1.140625" style="58" customWidth="1"/>
    <col min="13098" max="13098" width="15.5703125" style="58" customWidth="1"/>
    <col min="13099" max="13099" width="7.7109375" style="58" customWidth="1"/>
    <col min="13100" max="13100" width="1.140625" style="58" customWidth="1"/>
    <col min="13101" max="13101" width="7.7109375" style="58" customWidth="1"/>
    <col min="13102" max="13102" width="72.28515625" style="58" customWidth="1"/>
    <col min="13103" max="13103" width="1.140625" style="58" customWidth="1"/>
    <col min="13104" max="13104" width="15.5703125" style="58" customWidth="1"/>
    <col min="13105" max="13105" width="7.7109375" style="58" customWidth="1"/>
    <col min="13106" max="13106" width="1.140625" style="58" customWidth="1"/>
    <col min="13107" max="13107" width="7.7109375" style="58" customWidth="1"/>
    <col min="13108" max="13108" width="72.28515625" style="58" customWidth="1"/>
    <col min="13109" max="13109" width="1.140625" style="58" customWidth="1"/>
    <col min="13110" max="13110" width="42" style="58" customWidth="1"/>
    <col min="13111" max="13111" width="9.140625" style="58" customWidth="1"/>
    <col min="13112" max="13288" width="9.140625" style="58"/>
    <col min="13289" max="13289" width="1.140625" style="58" customWidth="1"/>
    <col min="13290" max="13290" width="29.42578125" style="58" bestFit="1" customWidth="1"/>
    <col min="13291" max="13291" width="82.42578125" style="58" customWidth="1"/>
    <col min="13292" max="13292" width="11" style="58" bestFit="1" customWidth="1"/>
    <col min="13293" max="13293" width="1.140625" style="58" customWidth="1"/>
    <col min="13294" max="13294" width="15.5703125" style="58" customWidth="1"/>
    <col min="13295" max="13295" width="7.7109375" style="58" customWidth="1"/>
    <col min="13296" max="13296" width="1.140625" style="58" customWidth="1"/>
    <col min="13297" max="13297" width="7.7109375" style="58" customWidth="1"/>
    <col min="13298" max="13298" width="72.28515625" style="58" customWidth="1"/>
    <col min="13299" max="13299" width="1.140625" style="58" customWidth="1"/>
    <col min="13300" max="13300" width="15.5703125" style="58" customWidth="1"/>
    <col min="13301" max="13301" width="7.7109375" style="58" customWidth="1"/>
    <col min="13302" max="13302" width="1.140625" style="58" customWidth="1"/>
    <col min="13303" max="13303" width="7.7109375" style="58" customWidth="1"/>
    <col min="13304" max="13304" width="72.28515625" style="58" customWidth="1"/>
    <col min="13305" max="13305" width="1.140625" style="58" customWidth="1"/>
    <col min="13306" max="13306" width="15.5703125" style="58" customWidth="1"/>
    <col min="13307" max="13307" width="7.7109375" style="58" customWidth="1"/>
    <col min="13308" max="13308" width="1.140625" style="58" customWidth="1"/>
    <col min="13309" max="13309" width="7.7109375" style="58" customWidth="1"/>
    <col min="13310" max="13310" width="72.28515625" style="58" customWidth="1"/>
    <col min="13311" max="13311" width="1.140625" style="58" customWidth="1"/>
    <col min="13312" max="13312" width="15.5703125" style="58" customWidth="1"/>
    <col min="13313" max="13313" width="7.7109375" style="58" customWidth="1"/>
    <col min="13314" max="13314" width="1.140625" style="58" customWidth="1"/>
    <col min="13315" max="13315" width="7.7109375" style="58" customWidth="1"/>
    <col min="13316" max="13316" width="72.28515625" style="58" customWidth="1"/>
    <col min="13317" max="13317" width="1.140625" style="58" customWidth="1"/>
    <col min="13318" max="13318" width="15.5703125" style="58" customWidth="1"/>
    <col min="13319" max="13319" width="7.7109375" style="58" customWidth="1"/>
    <col min="13320" max="13320" width="1.140625" style="58" customWidth="1"/>
    <col min="13321" max="13321" width="7.7109375" style="58" customWidth="1"/>
    <col min="13322" max="13322" width="72.28515625" style="58" customWidth="1"/>
    <col min="13323" max="13323" width="1.140625" style="58" customWidth="1"/>
    <col min="13324" max="13324" width="15.5703125" style="58" customWidth="1"/>
    <col min="13325" max="13325" width="7.7109375" style="58" customWidth="1"/>
    <col min="13326" max="13326" width="1.140625" style="58" customWidth="1"/>
    <col min="13327" max="13327" width="7.7109375" style="58" customWidth="1"/>
    <col min="13328" max="13328" width="72.28515625" style="58" customWidth="1"/>
    <col min="13329" max="13329" width="1.140625" style="58" customWidth="1"/>
    <col min="13330" max="13330" width="15.5703125" style="58" customWidth="1"/>
    <col min="13331" max="13331" width="7.7109375" style="58" customWidth="1"/>
    <col min="13332" max="13332" width="1.140625" style="58" customWidth="1"/>
    <col min="13333" max="13333" width="7.7109375" style="58" customWidth="1"/>
    <col min="13334" max="13334" width="72.28515625" style="58" customWidth="1"/>
    <col min="13335" max="13335" width="1.140625" style="58" customWidth="1"/>
    <col min="13336" max="13336" width="15.5703125" style="58" customWidth="1"/>
    <col min="13337" max="13337" width="7.7109375" style="58" customWidth="1"/>
    <col min="13338" max="13338" width="1.140625" style="58" customWidth="1"/>
    <col min="13339" max="13339" width="7.7109375" style="58" customWidth="1"/>
    <col min="13340" max="13340" width="72.28515625" style="58" customWidth="1"/>
    <col min="13341" max="13341" width="1.140625" style="58" customWidth="1"/>
    <col min="13342" max="13342" width="15.5703125" style="58" customWidth="1"/>
    <col min="13343" max="13343" width="7.7109375" style="58" customWidth="1"/>
    <col min="13344" max="13344" width="1.140625" style="58" customWidth="1"/>
    <col min="13345" max="13345" width="7.7109375" style="58" customWidth="1"/>
    <col min="13346" max="13346" width="72.28515625" style="58" customWidth="1"/>
    <col min="13347" max="13347" width="1.140625" style="58" customWidth="1"/>
    <col min="13348" max="13348" width="15.5703125" style="58" customWidth="1"/>
    <col min="13349" max="13349" width="7.7109375" style="58" customWidth="1"/>
    <col min="13350" max="13350" width="1.140625" style="58" customWidth="1"/>
    <col min="13351" max="13351" width="7.7109375" style="58" customWidth="1"/>
    <col min="13352" max="13352" width="72.28515625" style="58" customWidth="1"/>
    <col min="13353" max="13353" width="1.140625" style="58" customWidth="1"/>
    <col min="13354" max="13354" width="15.5703125" style="58" customWidth="1"/>
    <col min="13355" max="13355" width="7.7109375" style="58" customWidth="1"/>
    <col min="13356" max="13356" width="1.140625" style="58" customWidth="1"/>
    <col min="13357" max="13357" width="7.7109375" style="58" customWidth="1"/>
    <col min="13358" max="13358" width="72.28515625" style="58" customWidth="1"/>
    <col min="13359" max="13359" width="1.140625" style="58" customWidth="1"/>
    <col min="13360" max="13360" width="15.5703125" style="58" customWidth="1"/>
    <col min="13361" max="13361" width="7.7109375" style="58" customWidth="1"/>
    <col min="13362" max="13362" width="1.140625" style="58" customWidth="1"/>
    <col min="13363" max="13363" width="7.7109375" style="58" customWidth="1"/>
    <col min="13364" max="13364" width="72.28515625" style="58" customWidth="1"/>
    <col min="13365" max="13365" width="1.140625" style="58" customWidth="1"/>
    <col min="13366" max="13366" width="42" style="58" customWidth="1"/>
    <col min="13367" max="13367" width="9.140625" style="58" customWidth="1"/>
    <col min="13368" max="13544" width="9.140625" style="58"/>
    <col min="13545" max="13545" width="1.140625" style="58" customWidth="1"/>
    <col min="13546" max="13546" width="29.42578125" style="58" bestFit="1" customWidth="1"/>
    <col min="13547" max="13547" width="82.42578125" style="58" customWidth="1"/>
    <col min="13548" max="13548" width="11" style="58" bestFit="1" customWidth="1"/>
    <col min="13549" max="13549" width="1.140625" style="58" customWidth="1"/>
    <col min="13550" max="13550" width="15.5703125" style="58" customWidth="1"/>
    <col min="13551" max="13551" width="7.7109375" style="58" customWidth="1"/>
    <col min="13552" max="13552" width="1.140625" style="58" customWidth="1"/>
    <col min="13553" max="13553" width="7.7109375" style="58" customWidth="1"/>
    <col min="13554" max="13554" width="72.28515625" style="58" customWidth="1"/>
    <col min="13555" max="13555" width="1.140625" style="58" customWidth="1"/>
    <col min="13556" max="13556" width="15.5703125" style="58" customWidth="1"/>
    <col min="13557" max="13557" width="7.7109375" style="58" customWidth="1"/>
    <col min="13558" max="13558" width="1.140625" style="58" customWidth="1"/>
    <col min="13559" max="13559" width="7.7109375" style="58" customWidth="1"/>
    <col min="13560" max="13560" width="72.28515625" style="58" customWidth="1"/>
    <col min="13561" max="13561" width="1.140625" style="58" customWidth="1"/>
    <col min="13562" max="13562" width="15.5703125" style="58" customWidth="1"/>
    <col min="13563" max="13563" width="7.7109375" style="58" customWidth="1"/>
    <col min="13564" max="13564" width="1.140625" style="58" customWidth="1"/>
    <col min="13565" max="13565" width="7.7109375" style="58" customWidth="1"/>
    <col min="13566" max="13566" width="72.28515625" style="58" customWidth="1"/>
    <col min="13567" max="13567" width="1.140625" style="58" customWidth="1"/>
    <col min="13568" max="13568" width="15.5703125" style="58" customWidth="1"/>
    <col min="13569" max="13569" width="7.7109375" style="58" customWidth="1"/>
    <col min="13570" max="13570" width="1.140625" style="58" customWidth="1"/>
    <col min="13571" max="13571" width="7.7109375" style="58" customWidth="1"/>
    <col min="13572" max="13572" width="72.28515625" style="58" customWidth="1"/>
    <col min="13573" max="13573" width="1.140625" style="58" customWidth="1"/>
    <col min="13574" max="13574" width="15.5703125" style="58" customWidth="1"/>
    <col min="13575" max="13575" width="7.7109375" style="58" customWidth="1"/>
    <col min="13576" max="13576" width="1.140625" style="58" customWidth="1"/>
    <col min="13577" max="13577" width="7.7109375" style="58" customWidth="1"/>
    <col min="13578" max="13578" width="72.28515625" style="58" customWidth="1"/>
    <col min="13579" max="13579" width="1.140625" style="58" customWidth="1"/>
    <col min="13580" max="13580" width="15.5703125" style="58" customWidth="1"/>
    <col min="13581" max="13581" width="7.7109375" style="58" customWidth="1"/>
    <col min="13582" max="13582" width="1.140625" style="58" customWidth="1"/>
    <col min="13583" max="13583" width="7.7109375" style="58" customWidth="1"/>
    <col min="13584" max="13584" width="72.28515625" style="58" customWidth="1"/>
    <col min="13585" max="13585" width="1.140625" style="58" customWidth="1"/>
    <col min="13586" max="13586" width="15.5703125" style="58" customWidth="1"/>
    <col min="13587" max="13587" width="7.7109375" style="58" customWidth="1"/>
    <col min="13588" max="13588" width="1.140625" style="58" customWidth="1"/>
    <col min="13589" max="13589" width="7.7109375" style="58" customWidth="1"/>
    <col min="13590" max="13590" width="72.28515625" style="58" customWidth="1"/>
    <col min="13591" max="13591" width="1.140625" style="58" customWidth="1"/>
    <col min="13592" max="13592" width="15.5703125" style="58" customWidth="1"/>
    <col min="13593" max="13593" width="7.7109375" style="58" customWidth="1"/>
    <col min="13594" max="13594" width="1.140625" style="58" customWidth="1"/>
    <col min="13595" max="13595" width="7.7109375" style="58" customWidth="1"/>
    <col min="13596" max="13596" width="72.28515625" style="58" customWidth="1"/>
    <col min="13597" max="13597" width="1.140625" style="58" customWidth="1"/>
    <col min="13598" max="13598" width="15.5703125" style="58" customWidth="1"/>
    <col min="13599" max="13599" width="7.7109375" style="58" customWidth="1"/>
    <col min="13600" max="13600" width="1.140625" style="58" customWidth="1"/>
    <col min="13601" max="13601" width="7.7109375" style="58" customWidth="1"/>
    <col min="13602" max="13602" width="72.28515625" style="58" customWidth="1"/>
    <col min="13603" max="13603" width="1.140625" style="58" customWidth="1"/>
    <col min="13604" max="13604" width="15.5703125" style="58" customWidth="1"/>
    <col min="13605" max="13605" width="7.7109375" style="58" customWidth="1"/>
    <col min="13606" max="13606" width="1.140625" style="58" customWidth="1"/>
    <col min="13607" max="13607" width="7.7109375" style="58" customWidth="1"/>
    <col min="13608" max="13608" width="72.28515625" style="58" customWidth="1"/>
    <col min="13609" max="13609" width="1.140625" style="58" customWidth="1"/>
    <col min="13610" max="13610" width="15.5703125" style="58" customWidth="1"/>
    <col min="13611" max="13611" width="7.7109375" style="58" customWidth="1"/>
    <col min="13612" max="13612" width="1.140625" style="58" customWidth="1"/>
    <col min="13613" max="13613" width="7.7109375" style="58" customWidth="1"/>
    <col min="13614" max="13614" width="72.28515625" style="58" customWidth="1"/>
    <col min="13615" max="13615" width="1.140625" style="58" customWidth="1"/>
    <col min="13616" max="13616" width="15.5703125" style="58" customWidth="1"/>
    <col min="13617" max="13617" width="7.7109375" style="58" customWidth="1"/>
    <col min="13618" max="13618" width="1.140625" style="58" customWidth="1"/>
    <col min="13619" max="13619" width="7.7109375" style="58" customWidth="1"/>
    <col min="13620" max="13620" width="72.28515625" style="58" customWidth="1"/>
    <col min="13621" max="13621" width="1.140625" style="58" customWidth="1"/>
    <col min="13622" max="13622" width="42" style="58" customWidth="1"/>
    <col min="13623" max="13623" width="9.140625" style="58" customWidth="1"/>
    <col min="13624" max="13800" width="9.140625" style="58"/>
    <col min="13801" max="13801" width="1.140625" style="58" customWidth="1"/>
    <col min="13802" max="13802" width="29.42578125" style="58" bestFit="1" customWidth="1"/>
    <col min="13803" max="13803" width="82.42578125" style="58" customWidth="1"/>
    <col min="13804" max="13804" width="11" style="58" bestFit="1" customWidth="1"/>
    <col min="13805" max="13805" width="1.140625" style="58" customWidth="1"/>
    <col min="13806" max="13806" width="15.5703125" style="58" customWidth="1"/>
    <col min="13807" max="13807" width="7.7109375" style="58" customWidth="1"/>
    <col min="13808" max="13808" width="1.140625" style="58" customWidth="1"/>
    <col min="13809" max="13809" width="7.7109375" style="58" customWidth="1"/>
    <col min="13810" max="13810" width="72.28515625" style="58" customWidth="1"/>
    <col min="13811" max="13811" width="1.140625" style="58" customWidth="1"/>
    <col min="13812" max="13812" width="15.5703125" style="58" customWidth="1"/>
    <col min="13813" max="13813" width="7.7109375" style="58" customWidth="1"/>
    <col min="13814" max="13814" width="1.140625" style="58" customWidth="1"/>
    <col min="13815" max="13815" width="7.7109375" style="58" customWidth="1"/>
    <col min="13816" max="13816" width="72.28515625" style="58" customWidth="1"/>
    <col min="13817" max="13817" width="1.140625" style="58" customWidth="1"/>
    <col min="13818" max="13818" width="15.5703125" style="58" customWidth="1"/>
    <col min="13819" max="13819" width="7.7109375" style="58" customWidth="1"/>
    <col min="13820" max="13820" width="1.140625" style="58" customWidth="1"/>
    <col min="13821" max="13821" width="7.7109375" style="58" customWidth="1"/>
    <col min="13822" max="13822" width="72.28515625" style="58" customWidth="1"/>
    <col min="13823" max="13823" width="1.140625" style="58" customWidth="1"/>
    <col min="13824" max="13824" width="15.5703125" style="58" customWidth="1"/>
    <col min="13825" max="13825" width="7.7109375" style="58" customWidth="1"/>
    <col min="13826" max="13826" width="1.140625" style="58" customWidth="1"/>
    <col min="13827" max="13827" width="7.7109375" style="58" customWidth="1"/>
    <col min="13828" max="13828" width="72.28515625" style="58" customWidth="1"/>
    <col min="13829" max="13829" width="1.140625" style="58" customWidth="1"/>
    <col min="13830" max="13830" width="15.5703125" style="58" customWidth="1"/>
    <col min="13831" max="13831" width="7.7109375" style="58" customWidth="1"/>
    <col min="13832" max="13832" width="1.140625" style="58" customWidth="1"/>
    <col min="13833" max="13833" width="7.7109375" style="58" customWidth="1"/>
    <col min="13834" max="13834" width="72.28515625" style="58" customWidth="1"/>
    <col min="13835" max="13835" width="1.140625" style="58" customWidth="1"/>
    <col min="13836" max="13836" width="15.5703125" style="58" customWidth="1"/>
    <col min="13837" max="13837" width="7.7109375" style="58" customWidth="1"/>
    <col min="13838" max="13838" width="1.140625" style="58" customWidth="1"/>
    <col min="13839" max="13839" width="7.7109375" style="58" customWidth="1"/>
    <col min="13840" max="13840" width="72.28515625" style="58" customWidth="1"/>
    <col min="13841" max="13841" width="1.140625" style="58" customWidth="1"/>
    <col min="13842" max="13842" width="15.5703125" style="58" customWidth="1"/>
    <col min="13843" max="13843" width="7.7109375" style="58" customWidth="1"/>
    <col min="13844" max="13844" width="1.140625" style="58" customWidth="1"/>
    <col min="13845" max="13845" width="7.7109375" style="58" customWidth="1"/>
    <col min="13846" max="13846" width="72.28515625" style="58" customWidth="1"/>
    <col min="13847" max="13847" width="1.140625" style="58" customWidth="1"/>
    <col min="13848" max="13848" width="15.5703125" style="58" customWidth="1"/>
    <col min="13849" max="13849" width="7.7109375" style="58" customWidth="1"/>
    <col min="13850" max="13850" width="1.140625" style="58" customWidth="1"/>
    <col min="13851" max="13851" width="7.7109375" style="58" customWidth="1"/>
    <col min="13852" max="13852" width="72.28515625" style="58" customWidth="1"/>
    <col min="13853" max="13853" width="1.140625" style="58" customWidth="1"/>
    <col min="13854" max="13854" width="15.5703125" style="58" customWidth="1"/>
    <col min="13855" max="13855" width="7.7109375" style="58" customWidth="1"/>
    <col min="13856" max="13856" width="1.140625" style="58" customWidth="1"/>
    <col min="13857" max="13857" width="7.7109375" style="58" customWidth="1"/>
    <col min="13858" max="13858" width="72.28515625" style="58" customWidth="1"/>
    <col min="13859" max="13859" width="1.140625" style="58" customWidth="1"/>
    <col min="13860" max="13860" width="15.5703125" style="58" customWidth="1"/>
    <col min="13861" max="13861" width="7.7109375" style="58" customWidth="1"/>
    <col min="13862" max="13862" width="1.140625" style="58" customWidth="1"/>
    <col min="13863" max="13863" width="7.7109375" style="58" customWidth="1"/>
    <col min="13864" max="13864" width="72.28515625" style="58" customWidth="1"/>
    <col min="13865" max="13865" width="1.140625" style="58" customWidth="1"/>
    <col min="13866" max="13866" width="15.5703125" style="58" customWidth="1"/>
    <col min="13867" max="13867" width="7.7109375" style="58" customWidth="1"/>
    <col min="13868" max="13868" width="1.140625" style="58" customWidth="1"/>
    <col min="13869" max="13869" width="7.7109375" style="58" customWidth="1"/>
    <col min="13870" max="13870" width="72.28515625" style="58" customWidth="1"/>
    <col min="13871" max="13871" width="1.140625" style="58" customWidth="1"/>
    <col min="13872" max="13872" width="15.5703125" style="58" customWidth="1"/>
    <col min="13873" max="13873" width="7.7109375" style="58" customWidth="1"/>
    <col min="13874" max="13874" width="1.140625" style="58" customWidth="1"/>
    <col min="13875" max="13875" width="7.7109375" style="58" customWidth="1"/>
    <col min="13876" max="13876" width="72.28515625" style="58" customWidth="1"/>
    <col min="13877" max="13877" width="1.140625" style="58" customWidth="1"/>
    <col min="13878" max="13878" width="42" style="58" customWidth="1"/>
    <col min="13879" max="13879" width="9.140625" style="58" customWidth="1"/>
    <col min="13880" max="14056" width="9.140625" style="58"/>
    <col min="14057" max="14057" width="1.140625" style="58" customWidth="1"/>
    <col min="14058" max="14058" width="29.42578125" style="58" bestFit="1" customWidth="1"/>
    <col min="14059" max="14059" width="82.42578125" style="58" customWidth="1"/>
    <col min="14060" max="14060" width="11" style="58" bestFit="1" customWidth="1"/>
    <col min="14061" max="14061" width="1.140625" style="58" customWidth="1"/>
    <col min="14062" max="14062" width="15.5703125" style="58" customWidth="1"/>
    <col min="14063" max="14063" width="7.7109375" style="58" customWidth="1"/>
    <col min="14064" max="14064" width="1.140625" style="58" customWidth="1"/>
    <col min="14065" max="14065" width="7.7109375" style="58" customWidth="1"/>
    <col min="14066" max="14066" width="72.28515625" style="58" customWidth="1"/>
    <col min="14067" max="14067" width="1.140625" style="58" customWidth="1"/>
    <col min="14068" max="14068" width="15.5703125" style="58" customWidth="1"/>
    <col min="14069" max="14069" width="7.7109375" style="58" customWidth="1"/>
    <col min="14070" max="14070" width="1.140625" style="58" customWidth="1"/>
    <col min="14071" max="14071" width="7.7109375" style="58" customWidth="1"/>
    <col min="14072" max="14072" width="72.28515625" style="58" customWidth="1"/>
    <col min="14073" max="14073" width="1.140625" style="58" customWidth="1"/>
    <col min="14074" max="14074" width="15.5703125" style="58" customWidth="1"/>
    <col min="14075" max="14075" width="7.7109375" style="58" customWidth="1"/>
    <col min="14076" max="14076" width="1.140625" style="58" customWidth="1"/>
    <col min="14077" max="14077" width="7.7109375" style="58" customWidth="1"/>
    <col min="14078" max="14078" width="72.28515625" style="58" customWidth="1"/>
    <col min="14079" max="14079" width="1.140625" style="58" customWidth="1"/>
    <col min="14080" max="14080" width="15.5703125" style="58" customWidth="1"/>
    <col min="14081" max="14081" width="7.7109375" style="58" customWidth="1"/>
    <col min="14082" max="14082" width="1.140625" style="58" customWidth="1"/>
    <col min="14083" max="14083" width="7.7109375" style="58" customWidth="1"/>
    <col min="14084" max="14084" width="72.28515625" style="58" customWidth="1"/>
    <col min="14085" max="14085" width="1.140625" style="58" customWidth="1"/>
    <col min="14086" max="14086" width="15.5703125" style="58" customWidth="1"/>
    <col min="14087" max="14087" width="7.7109375" style="58" customWidth="1"/>
    <col min="14088" max="14088" width="1.140625" style="58" customWidth="1"/>
    <col min="14089" max="14089" width="7.7109375" style="58" customWidth="1"/>
    <col min="14090" max="14090" width="72.28515625" style="58" customWidth="1"/>
    <col min="14091" max="14091" width="1.140625" style="58" customWidth="1"/>
    <col min="14092" max="14092" width="15.5703125" style="58" customWidth="1"/>
    <col min="14093" max="14093" width="7.7109375" style="58" customWidth="1"/>
    <col min="14094" max="14094" width="1.140625" style="58" customWidth="1"/>
    <col min="14095" max="14095" width="7.7109375" style="58" customWidth="1"/>
    <col min="14096" max="14096" width="72.28515625" style="58" customWidth="1"/>
    <col min="14097" max="14097" width="1.140625" style="58" customWidth="1"/>
    <col min="14098" max="14098" width="15.5703125" style="58" customWidth="1"/>
    <col min="14099" max="14099" width="7.7109375" style="58" customWidth="1"/>
    <col min="14100" max="14100" width="1.140625" style="58" customWidth="1"/>
    <col min="14101" max="14101" width="7.7109375" style="58" customWidth="1"/>
    <col min="14102" max="14102" width="72.28515625" style="58" customWidth="1"/>
    <col min="14103" max="14103" width="1.140625" style="58" customWidth="1"/>
    <col min="14104" max="14104" width="15.5703125" style="58" customWidth="1"/>
    <col min="14105" max="14105" width="7.7109375" style="58" customWidth="1"/>
    <col min="14106" max="14106" width="1.140625" style="58" customWidth="1"/>
    <col min="14107" max="14107" width="7.7109375" style="58" customWidth="1"/>
    <col min="14108" max="14108" width="72.28515625" style="58" customWidth="1"/>
    <col min="14109" max="14109" width="1.140625" style="58" customWidth="1"/>
    <col min="14110" max="14110" width="15.5703125" style="58" customWidth="1"/>
    <col min="14111" max="14111" width="7.7109375" style="58" customWidth="1"/>
    <col min="14112" max="14112" width="1.140625" style="58" customWidth="1"/>
    <col min="14113" max="14113" width="7.7109375" style="58" customWidth="1"/>
    <col min="14114" max="14114" width="72.28515625" style="58" customWidth="1"/>
    <col min="14115" max="14115" width="1.140625" style="58" customWidth="1"/>
    <col min="14116" max="14116" width="15.5703125" style="58" customWidth="1"/>
    <col min="14117" max="14117" width="7.7109375" style="58" customWidth="1"/>
    <col min="14118" max="14118" width="1.140625" style="58" customWidth="1"/>
    <col min="14119" max="14119" width="7.7109375" style="58" customWidth="1"/>
    <col min="14120" max="14120" width="72.28515625" style="58" customWidth="1"/>
    <col min="14121" max="14121" width="1.140625" style="58" customWidth="1"/>
    <col min="14122" max="14122" width="15.5703125" style="58" customWidth="1"/>
    <col min="14123" max="14123" width="7.7109375" style="58" customWidth="1"/>
    <col min="14124" max="14124" width="1.140625" style="58" customWidth="1"/>
    <col min="14125" max="14125" width="7.7109375" style="58" customWidth="1"/>
    <col min="14126" max="14126" width="72.28515625" style="58" customWidth="1"/>
    <col min="14127" max="14127" width="1.140625" style="58" customWidth="1"/>
    <col min="14128" max="14128" width="15.5703125" style="58" customWidth="1"/>
    <col min="14129" max="14129" width="7.7109375" style="58" customWidth="1"/>
    <col min="14130" max="14130" width="1.140625" style="58" customWidth="1"/>
    <col min="14131" max="14131" width="7.7109375" style="58" customWidth="1"/>
    <col min="14132" max="14132" width="72.28515625" style="58" customWidth="1"/>
    <col min="14133" max="14133" width="1.140625" style="58" customWidth="1"/>
    <col min="14134" max="14134" width="42" style="58" customWidth="1"/>
    <col min="14135" max="14135" width="9.140625" style="58" customWidth="1"/>
    <col min="14136" max="14312" width="9.140625" style="58"/>
    <col min="14313" max="14313" width="1.140625" style="58" customWidth="1"/>
    <col min="14314" max="14314" width="29.42578125" style="58" bestFit="1" customWidth="1"/>
    <col min="14315" max="14315" width="82.42578125" style="58" customWidth="1"/>
    <col min="14316" max="14316" width="11" style="58" bestFit="1" customWidth="1"/>
    <col min="14317" max="14317" width="1.140625" style="58" customWidth="1"/>
    <col min="14318" max="14318" width="15.5703125" style="58" customWidth="1"/>
    <col min="14319" max="14319" width="7.7109375" style="58" customWidth="1"/>
    <col min="14320" max="14320" width="1.140625" style="58" customWidth="1"/>
    <col min="14321" max="14321" width="7.7109375" style="58" customWidth="1"/>
    <col min="14322" max="14322" width="72.28515625" style="58" customWidth="1"/>
    <col min="14323" max="14323" width="1.140625" style="58" customWidth="1"/>
    <col min="14324" max="14324" width="15.5703125" style="58" customWidth="1"/>
    <col min="14325" max="14325" width="7.7109375" style="58" customWidth="1"/>
    <col min="14326" max="14326" width="1.140625" style="58" customWidth="1"/>
    <col min="14327" max="14327" width="7.7109375" style="58" customWidth="1"/>
    <col min="14328" max="14328" width="72.28515625" style="58" customWidth="1"/>
    <col min="14329" max="14329" width="1.140625" style="58" customWidth="1"/>
    <col min="14330" max="14330" width="15.5703125" style="58" customWidth="1"/>
    <col min="14331" max="14331" width="7.7109375" style="58" customWidth="1"/>
    <col min="14332" max="14332" width="1.140625" style="58" customWidth="1"/>
    <col min="14333" max="14333" width="7.7109375" style="58" customWidth="1"/>
    <col min="14334" max="14334" width="72.28515625" style="58" customWidth="1"/>
    <col min="14335" max="14335" width="1.140625" style="58" customWidth="1"/>
    <col min="14336" max="14336" width="15.5703125" style="58" customWidth="1"/>
    <col min="14337" max="14337" width="7.7109375" style="58" customWidth="1"/>
    <col min="14338" max="14338" width="1.140625" style="58" customWidth="1"/>
    <col min="14339" max="14339" width="7.7109375" style="58" customWidth="1"/>
    <col min="14340" max="14340" width="72.28515625" style="58" customWidth="1"/>
    <col min="14341" max="14341" width="1.140625" style="58" customWidth="1"/>
    <col min="14342" max="14342" width="15.5703125" style="58" customWidth="1"/>
    <col min="14343" max="14343" width="7.7109375" style="58" customWidth="1"/>
    <col min="14344" max="14344" width="1.140625" style="58" customWidth="1"/>
    <col min="14345" max="14345" width="7.7109375" style="58" customWidth="1"/>
    <col min="14346" max="14346" width="72.28515625" style="58" customWidth="1"/>
    <col min="14347" max="14347" width="1.140625" style="58" customWidth="1"/>
    <col min="14348" max="14348" width="15.5703125" style="58" customWidth="1"/>
    <col min="14349" max="14349" width="7.7109375" style="58" customWidth="1"/>
    <col min="14350" max="14350" width="1.140625" style="58" customWidth="1"/>
    <col min="14351" max="14351" width="7.7109375" style="58" customWidth="1"/>
    <col min="14352" max="14352" width="72.28515625" style="58" customWidth="1"/>
    <col min="14353" max="14353" width="1.140625" style="58" customWidth="1"/>
    <col min="14354" max="14354" width="15.5703125" style="58" customWidth="1"/>
    <col min="14355" max="14355" width="7.7109375" style="58" customWidth="1"/>
    <col min="14356" max="14356" width="1.140625" style="58" customWidth="1"/>
    <col min="14357" max="14357" width="7.7109375" style="58" customWidth="1"/>
    <col min="14358" max="14358" width="72.28515625" style="58" customWidth="1"/>
    <col min="14359" max="14359" width="1.140625" style="58" customWidth="1"/>
    <col min="14360" max="14360" width="15.5703125" style="58" customWidth="1"/>
    <col min="14361" max="14361" width="7.7109375" style="58" customWidth="1"/>
    <col min="14362" max="14362" width="1.140625" style="58" customWidth="1"/>
    <col min="14363" max="14363" width="7.7109375" style="58" customWidth="1"/>
    <col min="14364" max="14364" width="72.28515625" style="58" customWidth="1"/>
    <col min="14365" max="14365" width="1.140625" style="58" customWidth="1"/>
    <col min="14366" max="14366" width="15.5703125" style="58" customWidth="1"/>
    <col min="14367" max="14367" width="7.7109375" style="58" customWidth="1"/>
    <col min="14368" max="14368" width="1.140625" style="58" customWidth="1"/>
    <col min="14369" max="14369" width="7.7109375" style="58" customWidth="1"/>
    <col min="14370" max="14370" width="72.28515625" style="58" customWidth="1"/>
    <col min="14371" max="14371" width="1.140625" style="58" customWidth="1"/>
    <col min="14372" max="14372" width="15.5703125" style="58" customWidth="1"/>
    <col min="14373" max="14373" width="7.7109375" style="58" customWidth="1"/>
    <col min="14374" max="14374" width="1.140625" style="58" customWidth="1"/>
    <col min="14375" max="14375" width="7.7109375" style="58" customWidth="1"/>
    <col min="14376" max="14376" width="72.28515625" style="58" customWidth="1"/>
    <col min="14377" max="14377" width="1.140625" style="58" customWidth="1"/>
    <col min="14378" max="14378" width="15.5703125" style="58" customWidth="1"/>
    <col min="14379" max="14379" width="7.7109375" style="58" customWidth="1"/>
    <col min="14380" max="14380" width="1.140625" style="58" customWidth="1"/>
    <col min="14381" max="14381" width="7.7109375" style="58" customWidth="1"/>
    <col min="14382" max="14382" width="72.28515625" style="58" customWidth="1"/>
    <col min="14383" max="14383" width="1.140625" style="58" customWidth="1"/>
    <col min="14384" max="14384" width="15.5703125" style="58" customWidth="1"/>
    <col min="14385" max="14385" width="7.7109375" style="58" customWidth="1"/>
    <col min="14386" max="14386" width="1.140625" style="58" customWidth="1"/>
    <col min="14387" max="14387" width="7.7109375" style="58" customWidth="1"/>
    <col min="14388" max="14388" width="72.28515625" style="58" customWidth="1"/>
    <col min="14389" max="14389" width="1.140625" style="58" customWidth="1"/>
    <col min="14390" max="14390" width="42" style="58" customWidth="1"/>
    <col min="14391" max="14391" width="9.140625" style="58" customWidth="1"/>
    <col min="14392" max="14568" width="9.140625" style="58"/>
    <col min="14569" max="14569" width="1.140625" style="58" customWidth="1"/>
    <col min="14570" max="14570" width="29.42578125" style="58" bestFit="1" customWidth="1"/>
    <col min="14571" max="14571" width="82.42578125" style="58" customWidth="1"/>
    <col min="14572" max="14572" width="11" style="58" bestFit="1" customWidth="1"/>
    <col min="14573" max="14573" width="1.140625" style="58" customWidth="1"/>
    <col min="14574" max="14574" width="15.5703125" style="58" customWidth="1"/>
    <col min="14575" max="14575" width="7.7109375" style="58" customWidth="1"/>
    <col min="14576" max="14576" width="1.140625" style="58" customWidth="1"/>
    <col min="14577" max="14577" width="7.7109375" style="58" customWidth="1"/>
    <col min="14578" max="14578" width="72.28515625" style="58" customWidth="1"/>
    <col min="14579" max="14579" width="1.140625" style="58" customWidth="1"/>
    <col min="14580" max="14580" width="15.5703125" style="58" customWidth="1"/>
    <col min="14581" max="14581" width="7.7109375" style="58" customWidth="1"/>
    <col min="14582" max="14582" width="1.140625" style="58" customWidth="1"/>
    <col min="14583" max="14583" width="7.7109375" style="58" customWidth="1"/>
    <col min="14584" max="14584" width="72.28515625" style="58" customWidth="1"/>
    <col min="14585" max="14585" width="1.140625" style="58" customWidth="1"/>
    <col min="14586" max="14586" width="15.5703125" style="58" customWidth="1"/>
    <col min="14587" max="14587" width="7.7109375" style="58" customWidth="1"/>
    <col min="14588" max="14588" width="1.140625" style="58" customWidth="1"/>
    <col min="14589" max="14589" width="7.7109375" style="58" customWidth="1"/>
    <col min="14590" max="14590" width="72.28515625" style="58" customWidth="1"/>
    <col min="14591" max="14591" width="1.140625" style="58" customWidth="1"/>
    <col min="14592" max="14592" width="15.5703125" style="58" customWidth="1"/>
    <col min="14593" max="14593" width="7.7109375" style="58" customWidth="1"/>
    <col min="14594" max="14594" width="1.140625" style="58" customWidth="1"/>
    <col min="14595" max="14595" width="7.7109375" style="58" customWidth="1"/>
    <col min="14596" max="14596" width="72.28515625" style="58" customWidth="1"/>
    <col min="14597" max="14597" width="1.140625" style="58" customWidth="1"/>
    <col min="14598" max="14598" width="15.5703125" style="58" customWidth="1"/>
    <col min="14599" max="14599" width="7.7109375" style="58" customWidth="1"/>
    <col min="14600" max="14600" width="1.140625" style="58" customWidth="1"/>
    <col min="14601" max="14601" width="7.7109375" style="58" customWidth="1"/>
    <col min="14602" max="14602" width="72.28515625" style="58" customWidth="1"/>
    <col min="14603" max="14603" width="1.140625" style="58" customWidth="1"/>
    <col min="14604" max="14604" width="15.5703125" style="58" customWidth="1"/>
    <col min="14605" max="14605" width="7.7109375" style="58" customWidth="1"/>
    <col min="14606" max="14606" width="1.140625" style="58" customWidth="1"/>
    <col min="14607" max="14607" width="7.7109375" style="58" customWidth="1"/>
    <col min="14608" max="14608" width="72.28515625" style="58" customWidth="1"/>
    <col min="14609" max="14609" width="1.140625" style="58" customWidth="1"/>
    <col min="14610" max="14610" width="15.5703125" style="58" customWidth="1"/>
    <col min="14611" max="14611" width="7.7109375" style="58" customWidth="1"/>
    <col min="14612" max="14612" width="1.140625" style="58" customWidth="1"/>
    <col min="14613" max="14613" width="7.7109375" style="58" customWidth="1"/>
    <col min="14614" max="14614" width="72.28515625" style="58" customWidth="1"/>
    <col min="14615" max="14615" width="1.140625" style="58" customWidth="1"/>
    <col min="14616" max="14616" width="15.5703125" style="58" customWidth="1"/>
    <col min="14617" max="14617" width="7.7109375" style="58" customWidth="1"/>
    <col min="14618" max="14618" width="1.140625" style="58" customWidth="1"/>
    <col min="14619" max="14619" width="7.7109375" style="58" customWidth="1"/>
    <col min="14620" max="14620" width="72.28515625" style="58" customWidth="1"/>
    <col min="14621" max="14621" width="1.140625" style="58" customWidth="1"/>
    <col min="14622" max="14622" width="15.5703125" style="58" customWidth="1"/>
    <col min="14623" max="14623" width="7.7109375" style="58" customWidth="1"/>
    <col min="14624" max="14624" width="1.140625" style="58" customWidth="1"/>
    <col min="14625" max="14625" width="7.7109375" style="58" customWidth="1"/>
    <col min="14626" max="14626" width="72.28515625" style="58" customWidth="1"/>
    <col min="14627" max="14627" width="1.140625" style="58" customWidth="1"/>
    <col min="14628" max="14628" width="15.5703125" style="58" customWidth="1"/>
    <col min="14629" max="14629" width="7.7109375" style="58" customWidth="1"/>
    <col min="14630" max="14630" width="1.140625" style="58" customWidth="1"/>
    <col min="14631" max="14631" width="7.7109375" style="58" customWidth="1"/>
    <col min="14632" max="14632" width="72.28515625" style="58" customWidth="1"/>
    <col min="14633" max="14633" width="1.140625" style="58" customWidth="1"/>
    <col min="14634" max="14634" width="15.5703125" style="58" customWidth="1"/>
    <col min="14635" max="14635" width="7.7109375" style="58" customWidth="1"/>
    <col min="14636" max="14636" width="1.140625" style="58" customWidth="1"/>
    <col min="14637" max="14637" width="7.7109375" style="58" customWidth="1"/>
    <col min="14638" max="14638" width="72.28515625" style="58" customWidth="1"/>
    <col min="14639" max="14639" width="1.140625" style="58" customWidth="1"/>
    <col min="14640" max="14640" width="15.5703125" style="58" customWidth="1"/>
    <col min="14641" max="14641" width="7.7109375" style="58" customWidth="1"/>
    <col min="14642" max="14642" width="1.140625" style="58" customWidth="1"/>
    <col min="14643" max="14643" width="7.7109375" style="58" customWidth="1"/>
    <col min="14644" max="14644" width="72.28515625" style="58" customWidth="1"/>
    <col min="14645" max="14645" width="1.140625" style="58" customWidth="1"/>
    <col min="14646" max="14646" width="42" style="58" customWidth="1"/>
    <col min="14647" max="14647" width="9.140625" style="58" customWidth="1"/>
    <col min="14648" max="14824" width="9.140625" style="58"/>
    <col min="14825" max="14825" width="1.140625" style="58" customWidth="1"/>
    <col min="14826" max="14826" width="29.42578125" style="58" bestFit="1" customWidth="1"/>
    <col min="14827" max="14827" width="82.42578125" style="58" customWidth="1"/>
    <col min="14828" max="14828" width="11" style="58" bestFit="1" customWidth="1"/>
    <col min="14829" max="14829" width="1.140625" style="58" customWidth="1"/>
    <col min="14830" max="14830" width="15.5703125" style="58" customWidth="1"/>
    <col min="14831" max="14831" width="7.7109375" style="58" customWidth="1"/>
    <col min="14832" max="14832" width="1.140625" style="58" customWidth="1"/>
    <col min="14833" max="14833" width="7.7109375" style="58" customWidth="1"/>
    <col min="14834" max="14834" width="72.28515625" style="58" customWidth="1"/>
    <col min="14835" max="14835" width="1.140625" style="58" customWidth="1"/>
    <col min="14836" max="14836" width="15.5703125" style="58" customWidth="1"/>
    <col min="14837" max="14837" width="7.7109375" style="58" customWidth="1"/>
    <col min="14838" max="14838" width="1.140625" style="58" customWidth="1"/>
    <col min="14839" max="14839" width="7.7109375" style="58" customWidth="1"/>
    <col min="14840" max="14840" width="72.28515625" style="58" customWidth="1"/>
    <col min="14841" max="14841" width="1.140625" style="58" customWidth="1"/>
    <col min="14842" max="14842" width="15.5703125" style="58" customWidth="1"/>
    <col min="14843" max="14843" width="7.7109375" style="58" customWidth="1"/>
    <col min="14844" max="14844" width="1.140625" style="58" customWidth="1"/>
    <col min="14845" max="14845" width="7.7109375" style="58" customWidth="1"/>
    <col min="14846" max="14846" width="72.28515625" style="58" customWidth="1"/>
    <col min="14847" max="14847" width="1.140625" style="58" customWidth="1"/>
    <col min="14848" max="14848" width="15.5703125" style="58" customWidth="1"/>
    <col min="14849" max="14849" width="7.7109375" style="58" customWidth="1"/>
    <col min="14850" max="14850" width="1.140625" style="58" customWidth="1"/>
    <col min="14851" max="14851" width="7.7109375" style="58" customWidth="1"/>
    <col min="14852" max="14852" width="72.28515625" style="58" customWidth="1"/>
    <col min="14853" max="14853" width="1.140625" style="58" customWidth="1"/>
    <col min="14854" max="14854" width="15.5703125" style="58" customWidth="1"/>
    <col min="14855" max="14855" width="7.7109375" style="58" customWidth="1"/>
    <col min="14856" max="14856" width="1.140625" style="58" customWidth="1"/>
    <col min="14857" max="14857" width="7.7109375" style="58" customWidth="1"/>
    <col min="14858" max="14858" width="72.28515625" style="58" customWidth="1"/>
    <col min="14859" max="14859" width="1.140625" style="58" customWidth="1"/>
    <col min="14860" max="14860" width="15.5703125" style="58" customWidth="1"/>
    <col min="14861" max="14861" width="7.7109375" style="58" customWidth="1"/>
    <col min="14862" max="14862" width="1.140625" style="58" customWidth="1"/>
    <col min="14863" max="14863" width="7.7109375" style="58" customWidth="1"/>
    <col min="14864" max="14864" width="72.28515625" style="58" customWidth="1"/>
    <col min="14865" max="14865" width="1.140625" style="58" customWidth="1"/>
    <col min="14866" max="14866" width="15.5703125" style="58" customWidth="1"/>
    <col min="14867" max="14867" width="7.7109375" style="58" customWidth="1"/>
    <col min="14868" max="14868" width="1.140625" style="58" customWidth="1"/>
    <col min="14869" max="14869" width="7.7109375" style="58" customWidth="1"/>
    <col min="14870" max="14870" width="72.28515625" style="58" customWidth="1"/>
    <col min="14871" max="14871" width="1.140625" style="58" customWidth="1"/>
    <col min="14872" max="14872" width="15.5703125" style="58" customWidth="1"/>
    <col min="14873" max="14873" width="7.7109375" style="58" customWidth="1"/>
    <col min="14874" max="14874" width="1.140625" style="58" customWidth="1"/>
    <col min="14875" max="14875" width="7.7109375" style="58" customWidth="1"/>
    <col min="14876" max="14876" width="72.28515625" style="58" customWidth="1"/>
    <col min="14877" max="14877" width="1.140625" style="58" customWidth="1"/>
    <col min="14878" max="14878" width="15.5703125" style="58" customWidth="1"/>
    <col min="14879" max="14879" width="7.7109375" style="58" customWidth="1"/>
    <col min="14880" max="14880" width="1.140625" style="58" customWidth="1"/>
    <col min="14881" max="14881" width="7.7109375" style="58" customWidth="1"/>
    <col min="14882" max="14882" width="72.28515625" style="58" customWidth="1"/>
    <col min="14883" max="14883" width="1.140625" style="58" customWidth="1"/>
    <col min="14884" max="14884" width="15.5703125" style="58" customWidth="1"/>
    <col min="14885" max="14885" width="7.7109375" style="58" customWidth="1"/>
    <col min="14886" max="14886" width="1.140625" style="58" customWidth="1"/>
    <col min="14887" max="14887" width="7.7109375" style="58" customWidth="1"/>
    <col min="14888" max="14888" width="72.28515625" style="58" customWidth="1"/>
    <col min="14889" max="14889" width="1.140625" style="58" customWidth="1"/>
    <col min="14890" max="14890" width="15.5703125" style="58" customWidth="1"/>
    <col min="14891" max="14891" width="7.7109375" style="58" customWidth="1"/>
    <col min="14892" max="14892" width="1.140625" style="58" customWidth="1"/>
    <col min="14893" max="14893" width="7.7109375" style="58" customWidth="1"/>
    <col min="14894" max="14894" width="72.28515625" style="58" customWidth="1"/>
    <col min="14895" max="14895" width="1.140625" style="58" customWidth="1"/>
    <col min="14896" max="14896" width="15.5703125" style="58" customWidth="1"/>
    <col min="14897" max="14897" width="7.7109375" style="58" customWidth="1"/>
    <col min="14898" max="14898" width="1.140625" style="58" customWidth="1"/>
    <col min="14899" max="14899" width="7.7109375" style="58" customWidth="1"/>
    <col min="14900" max="14900" width="72.28515625" style="58" customWidth="1"/>
    <col min="14901" max="14901" width="1.140625" style="58" customWidth="1"/>
    <col min="14902" max="14902" width="42" style="58" customWidth="1"/>
    <col min="14903" max="14903" width="9.140625" style="58" customWidth="1"/>
    <col min="14904" max="15080" width="9.140625" style="58"/>
    <col min="15081" max="15081" width="1.140625" style="58" customWidth="1"/>
    <col min="15082" max="15082" width="29.42578125" style="58" bestFit="1" customWidth="1"/>
    <col min="15083" max="15083" width="82.42578125" style="58" customWidth="1"/>
    <col min="15084" max="15084" width="11" style="58" bestFit="1" customWidth="1"/>
    <col min="15085" max="15085" width="1.140625" style="58" customWidth="1"/>
    <col min="15086" max="15086" width="15.5703125" style="58" customWidth="1"/>
    <col min="15087" max="15087" width="7.7109375" style="58" customWidth="1"/>
    <col min="15088" max="15088" width="1.140625" style="58" customWidth="1"/>
    <col min="15089" max="15089" width="7.7109375" style="58" customWidth="1"/>
    <col min="15090" max="15090" width="72.28515625" style="58" customWidth="1"/>
    <col min="15091" max="15091" width="1.140625" style="58" customWidth="1"/>
    <col min="15092" max="15092" width="15.5703125" style="58" customWidth="1"/>
    <col min="15093" max="15093" width="7.7109375" style="58" customWidth="1"/>
    <col min="15094" max="15094" width="1.140625" style="58" customWidth="1"/>
    <col min="15095" max="15095" width="7.7109375" style="58" customWidth="1"/>
    <col min="15096" max="15096" width="72.28515625" style="58" customWidth="1"/>
    <col min="15097" max="15097" width="1.140625" style="58" customWidth="1"/>
    <col min="15098" max="15098" width="15.5703125" style="58" customWidth="1"/>
    <col min="15099" max="15099" width="7.7109375" style="58" customWidth="1"/>
    <col min="15100" max="15100" width="1.140625" style="58" customWidth="1"/>
    <col min="15101" max="15101" width="7.7109375" style="58" customWidth="1"/>
    <col min="15102" max="15102" width="72.28515625" style="58" customWidth="1"/>
    <col min="15103" max="15103" width="1.140625" style="58" customWidth="1"/>
    <col min="15104" max="15104" width="15.5703125" style="58" customWidth="1"/>
    <col min="15105" max="15105" width="7.7109375" style="58" customWidth="1"/>
    <col min="15106" max="15106" width="1.140625" style="58" customWidth="1"/>
    <col min="15107" max="15107" width="7.7109375" style="58" customWidth="1"/>
    <col min="15108" max="15108" width="72.28515625" style="58" customWidth="1"/>
    <col min="15109" max="15109" width="1.140625" style="58" customWidth="1"/>
    <col min="15110" max="15110" width="15.5703125" style="58" customWidth="1"/>
    <col min="15111" max="15111" width="7.7109375" style="58" customWidth="1"/>
    <col min="15112" max="15112" width="1.140625" style="58" customWidth="1"/>
    <col min="15113" max="15113" width="7.7109375" style="58" customWidth="1"/>
    <col min="15114" max="15114" width="72.28515625" style="58" customWidth="1"/>
    <col min="15115" max="15115" width="1.140625" style="58" customWidth="1"/>
    <col min="15116" max="15116" width="15.5703125" style="58" customWidth="1"/>
    <col min="15117" max="15117" width="7.7109375" style="58" customWidth="1"/>
    <col min="15118" max="15118" width="1.140625" style="58" customWidth="1"/>
    <col min="15119" max="15119" width="7.7109375" style="58" customWidth="1"/>
    <col min="15120" max="15120" width="72.28515625" style="58" customWidth="1"/>
    <col min="15121" max="15121" width="1.140625" style="58" customWidth="1"/>
    <col min="15122" max="15122" width="15.5703125" style="58" customWidth="1"/>
    <col min="15123" max="15123" width="7.7109375" style="58" customWidth="1"/>
    <col min="15124" max="15124" width="1.140625" style="58" customWidth="1"/>
    <col min="15125" max="15125" width="7.7109375" style="58" customWidth="1"/>
    <col min="15126" max="15126" width="72.28515625" style="58" customWidth="1"/>
    <col min="15127" max="15127" width="1.140625" style="58" customWidth="1"/>
    <col min="15128" max="15128" width="15.5703125" style="58" customWidth="1"/>
    <col min="15129" max="15129" width="7.7109375" style="58" customWidth="1"/>
    <col min="15130" max="15130" width="1.140625" style="58" customWidth="1"/>
    <col min="15131" max="15131" width="7.7109375" style="58" customWidth="1"/>
    <col min="15132" max="15132" width="72.28515625" style="58" customWidth="1"/>
    <col min="15133" max="15133" width="1.140625" style="58" customWidth="1"/>
    <col min="15134" max="15134" width="15.5703125" style="58" customWidth="1"/>
    <col min="15135" max="15135" width="7.7109375" style="58" customWidth="1"/>
    <col min="15136" max="15136" width="1.140625" style="58" customWidth="1"/>
    <col min="15137" max="15137" width="7.7109375" style="58" customWidth="1"/>
    <col min="15138" max="15138" width="72.28515625" style="58" customWidth="1"/>
    <col min="15139" max="15139" width="1.140625" style="58" customWidth="1"/>
    <col min="15140" max="15140" width="15.5703125" style="58" customWidth="1"/>
    <col min="15141" max="15141" width="7.7109375" style="58" customWidth="1"/>
    <col min="15142" max="15142" width="1.140625" style="58" customWidth="1"/>
    <col min="15143" max="15143" width="7.7109375" style="58" customWidth="1"/>
    <col min="15144" max="15144" width="72.28515625" style="58" customWidth="1"/>
    <col min="15145" max="15145" width="1.140625" style="58" customWidth="1"/>
    <col min="15146" max="15146" width="15.5703125" style="58" customWidth="1"/>
    <col min="15147" max="15147" width="7.7109375" style="58" customWidth="1"/>
    <col min="15148" max="15148" width="1.140625" style="58" customWidth="1"/>
    <col min="15149" max="15149" width="7.7109375" style="58" customWidth="1"/>
    <col min="15150" max="15150" width="72.28515625" style="58" customWidth="1"/>
    <col min="15151" max="15151" width="1.140625" style="58" customWidth="1"/>
    <col min="15152" max="15152" width="15.5703125" style="58" customWidth="1"/>
    <col min="15153" max="15153" width="7.7109375" style="58" customWidth="1"/>
    <col min="15154" max="15154" width="1.140625" style="58" customWidth="1"/>
    <col min="15155" max="15155" width="7.7109375" style="58" customWidth="1"/>
    <col min="15156" max="15156" width="72.28515625" style="58" customWidth="1"/>
    <col min="15157" max="15157" width="1.140625" style="58" customWidth="1"/>
    <col min="15158" max="15158" width="42" style="58" customWidth="1"/>
    <col min="15159" max="15159" width="9.140625" style="58" customWidth="1"/>
    <col min="15160" max="15336" width="9.140625" style="58"/>
    <col min="15337" max="15337" width="1.140625" style="58" customWidth="1"/>
    <col min="15338" max="15338" width="29.42578125" style="58" bestFit="1" customWidth="1"/>
    <col min="15339" max="15339" width="82.42578125" style="58" customWidth="1"/>
    <col min="15340" max="15340" width="11" style="58" bestFit="1" customWidth="1"/>
    <col min="15341" max="15341" width="1.140625" style="58" customWidth="1"/>
    <col min="15342" max="15342" width="15.5703125" style="58" customWidth="1"/>
    <col min="15343" max="15343" width="7.7109375" style="58" customWidth="1"/>
    <col min="15344" max="15344" width="1.140625" style="58" customWidth="1"/>
    <col min="15345" max="15345" width="7.7109375" style="58" customWidth="1"/>
    <col min="15346" max="15346" width="72.28515625" style="58" customWidth="1"/>
    <col min="15347" max="15347" width="1.140625" style="58" customWidth="1"/>
    <col min="15348" max="15348" width="15.5703125" style="58" customWidth="1"/>
    <col min="15349" max="15349" width="7.7109375" style="58" customWidth="1"/>
    <col min="15350" max="15350" width="1.140625" style="58" customWidth="1"/>
    <col min="15351" max="15351" width="7.7109375" style="58" customWidth="1"/>
    <col min="15352" max="15352" width="72.28515625" style="58" customWidth="1"/>
    <col min="15353" max="15353" width="1.140625" style="58" customWidth="1"/>
    <col min="15354" max="15354" width="15.5703125" style="58" customWidth="1"/>
    <col min="15355" max="15355" width="7.7109375" style="58" customWidth="1"/>
    <col min="15356" max="15356" width="1.140625" style="58" customWidth="1"/>
    <col min="15357" max="15357" width="7.7109375" style="58" customWidth="1"/>
    <col min="15358" max="15358" width="72.28515625" style="58" customWidth="1"/>
    <col min="15359" max="15359" width="1.140625" style="58" customWidth="1"/>
    <col min="15360" max="15360" width="15.5703125" style="58" customWidth="1"/>
    <col min="15361" max="15361" width="7.7109375" style="58" customWidth="1"/>
    <col min="15362" max="15362" width="1.140625" style="58" customWidth="1"/>
    <col min="15363" max="15363" width="7.7109375" style="58" customWidth="1"/>
    <col min="15364" max="15364" width="72.28515625" style="58" customWidth="1"/>
    <col min="15365" max="15365" width="1.140625" style="58" customWidth="1"/>
    <col min="15366" max="15366" width="15.5703125" style="58" customWidth="1"/>
    <col min="15367" max="15367" width="7.7109375" style="58" customWidth="1"/>
    <col min="15368" max="15368" width="1.140625" style="58" customWidth="1"/>
    <col min="15369" max="15369" width="7.7109375" style="58" customWidth="1"/>
    <col min="15370" max="15370" width="72.28515625" style="58" customWidth="1"/>
    <col min="15371" max="15371" width="1.140625" style="58" customWidth="1"/>
    <col min="15372" max="15372" width="15.5703125" style="58" customWidth="1"/>
    <col min="15373" max="15373" width="7.7109375" style="58" customWidth="1"/>
    <col min="15374" max="15374" width="1.140625" style="58" customWidth="1"/>
    <col min="15375" max="15375" width="7.7109375" style="58" customWidth="1"/>
    <col min="15376" max="15376" width="72.28515625" style="58" customWidth="1"/>
    <col min="15377" max="15377" width="1.140625" style="58" customWidth="1"/>
    <col min="15378" max="15378" width="15.5703125" style="58" customWidth="1"/>
    <col min="15379" max="15379" width="7.7109375" style="58" customWidth="1"/>
    <col min="15380" max="15380" width="1.140625" style="58" customWidth="1"/>
    <col min="15381" max="15381" width="7.7109375" style="58" customWidth="1"/>
    <col min="15382" max="15382" width="72.28515625" style="58" customWidth="1"/>
    <col min="15383" max="15383" width="1.140625" style="58" customWidth="1"/>
    <col min="15384" max="15384" width="15.5703125" style="58" customWidth="1"/>
    <col min="15385" max="15385" width="7.7109375" style="58" customWidth="1"/>
    <col min="15386" max="15386" width="1.140625" style="58" customWidth="1"/>
    <col min="15387" max="15387" width="7.7109375" style="58" customWidth="1"/>
    <col min="15388" max="15388" width="72.28515625" style="58" customWidth="1"/>
    <col min="15389" max="15389" width="1.140625" style="58" customWidth="1"/>
    <col min="15390" max="15390" width="15.5703125" style="58" customWidth="1"/>
    <col min="15391" max="15391" width="7.7109375" style="58" customWidth="1"/>
    <col min="15392" max="15392" width="1.140625" style="58" customWidth="1"/>
    <col min="15393" max="15393" width="7.7109375" style="58" customWidth="1"/>
    <col min="15394" max="15394" width="72.28515625" style="58" customWidth="1"/>
    <col min="15395" max="15395" width="1.140625" style="58" customWidth="1"/>
    <col min="15396" max="15396" width="15.5703125" style="58" customWidth="1"/>
    <col min="15397" max="15397" width="7.7109375" style="58" customWidth="1"/>
    <col min="15398" max="15398" width="1.140625" style="58" customWidth="1"/>
    <col min="15399" max="15399" width="7.7109375" style="58" customWidth="1"/>
    <col min="15400" max="15400" width="72.28515625" style="58" customWidth="1"/>
    <col min="15401" max="15401" width="1.140625" style="58" customWidth="1"/>
    <col min="15402" max="15402" width="15.5703125" style="58" customWidth="1"/>
    <col min="15403" max="15403" width="7.7109375" style="58" customWidth="1"/>
    <col min="15404" max="15404" width="1.140625" style="58" customWidth="1"/>
    <col min="15405" max="15405" width="7.7109375" style="58" customWidth="1"/>
    <col min="15406" max="15406" width="72.28515625" style="58" customWidth="1"/>
    <col min="15407" max="15407" width="1.140625" style="58" customWidth="1"/>
    <col min="15408" max="15408" width="15.5703125" style="58" customWidth="1"/>
    <col min="15409" max="15409" width="7.7109375" style="58" customWidth="1"/>
    <col min="15410" max="15410" width="1.140625" style="58" customWidth="1"/>
    <col min="15411" max="15411" width="7.7109375" style="58" customWidth="1"/>
    <col min="15412" max="15412" width="72.28515625" style="58" customWidth="1"/>
    <col min="15413" max="15413" width="1.140625" style="58" customWidth="1"/>
    <col min="15414" max="15414" width="42" style="58" customWidth="1"/>
    <col min="15415" max="15415" width="9.140625" style="58" customWidth="1"/>
    <col min="15416" max="15592" width="9.140625" style="58"/>
    <col min="15593" max="15593" width="1.140625" style="58" customWidth="1"/>
    <col min="15594" max="15594" width="29.42578125" style="58" bestFit="1" customWidth="1"/>
    <col min="15595" max="15595" width="82.42578125" style="58" customWidth="1"/>
    <col min="15596" max="15596" width="11" style="58" bestFit="1" customWidth="1"/>
    <col min="15597" max="15597" width="1.140625" style="58" customWidth="1"/>
    <col min="15598" max="15598" width="15.5703125" style="58" customWidth="1"/>
    <col min="15599" max="15599" width="7.7109375" style="58" customWidth="1"/>
    <col min="15600" max="15600" width="1.140625" style="58" customWidth="1"/>
    <col min="15601" max="15601" width="7.7109375" style="58" customWidth="1"/>
    <col min="15602" max="15602" width="72.28515625" style="58" customWidth="1"/>
    <col min="15603" max="15603" width="1.140625" style="58" customWidth="1"/>
    <col min="15604" max="15604" width="15.5703125" style="58" customWidth="1"/>
    <col min="15605" max="15605" width="7.7109375" style="58" customWidth="1"/>
    <col min="15606" max="15606" width="1.140625" style="58" customWidth="1"/>
    <col min="15607" max="15607" width="7.7109375" style="58" customWidth="1"/>
    <col min="15608" max="15608" width="72.28515625" style="58" customWidth="1"/>
    <col min="15609" max="15609" width="1.140625" style="58" customWidth="1"/>
    <col min="15610" max="15610" width="15.5703125" style="58" customWidth="1"/>
    <col min="15611" max="15611" width="7.7109375" style="58" customWidth="1"/>
    <col min="15612" max="15612" width="1.140625" style="58" customWidth="1"/>
    <col min="15613" max="15613" width="7.7109375" style="58" customWidth="1"/>
    <col min="15614" max="15614" width="72.28515625" style="58" customWidth="1"/>
    <col min="15615" max="15615" width="1.140625" style="58" customWidth="1"/>
    <col min="15616" max="15616" width="15.5703125" style="58" customWidth="1"/>
    <col min="15617" max="15617" width="7.7109375" style="58" customWidth="1"/>
    <col min="15618" max="15618" width="1.140625" style="58" customWidth="1"/>
    <col min="15619" max="15619" width="7.7109375" style="58" customWidth="1"/>
    <col min="15620" max="15620" width="72.28515625" style="58" customWidth="1"/>
    <col min="15621" max="15621" width="1.140625" style="58" customWidth="1"/>
    <col min="15622" max="15622" width="15.5703125" style="58" customWidth="1"/>
    <col min="15623" max="15623" width="7.7109375" style="58" customWidth="1"/>
    <col min="15624" max="15624" width="1.140625" style="58" customWidth="1"/>
    <col min="15625" max="15625" width="7.7109375" style="58" customWidth="1"/>
    <col min="15626" max="15626" width="72.28515625" style="58" customWidth="1"/>
    <col min="15627" max="15627" width="1.140625" style="58" customWidth="1"/>
    <col min="15628" max="15628" width="15.5703125" style="58" customWidth="1"/>
    <col min="15629" max="15629" width="7.7109375" style="58" customWidth="1"/>
    <col min="15630" max="15630" width="1.140625" style="58" customWidth="1"/>
    <col min="15631" max="15631" width="7.7109375" style="58" customWidth="1"/>
    <col min="15632" max="15632" width="72.28515625" style="58" customWidth="1"/>
    <col min="15633" max="15633" width="1.140625" style="58" customWidth="1"/>
    <col min="15634" max="15634" width="15.5703125" style="58" customWidth="1"/>
    <col min="15635" max="15635" width="7.7109375" style="58" customWidth="1"/>
    <col min="15636" max="15636" width="1.140625" style="58" customWidth="1"/>
    <col min="15637" max="15637" width="7.7109375" style="58" customWidth="1"/>
    <col min="15638" max="15638" width="72.28515625" style="58" customWidth="1"/>
    <col min="15639" max="15639" width="1.140625" style="58" customWidth="1"/>
    <col min="15640" max="15640" width="15.5703125" style="58" customWidth="1"/>
    <col min="15641" max="15641" width="7.7109375" style="58" customWidth="1"/>
    <col min="15642" max="15642" width="1.140625" style="58" customWidth="1"/>
    <col min="15643" max="15643" width="7.7109375" style="58" customWidth="1"/>
    <col min="15644" max="15644" width="72.28515625" style="58" customWidth="1"/>
    <col min="15645" max="15645" width="1.140625" style="58" customWidth="1"/>
    <col min="15646" max="15646" width="15.5703125" style="58" customWidth="1"/>
    <col min="15647" max="15647" width="7.7109375" style="58" customWidth="1"/>
    <col min="15648" max="15648" width="1.140625" style="58" customWidth="1"/>
    <col min="15649" max="15649" width="7.7109375" style="58" customWidth="1"/>
    <col min="15650" max="15650" width="72.28515625" style="58" customWidth="1"/>
    <col min="15651" max="15651" width="1.140625" style="58" customWidth="1"/>
    <col min="15652" max="15652" width="15.5703125" style="58" customWidth="1"/>
    <col min="15653" max="15653" width="7.7109375" style="58" customWidth="1"/>
    <col min="15654" max="15654" width="1.140625" style="58" customWidth="1"/>
    <col min="15655" max="15655" width="7.7109375" style="58" customWidth="1"/>
    <col min="15656" max="15656" width="72.28515625" style="58" customWidth="1"/>
    <col min="15657" max="15657" width="1.140625" style="58" customWidth="1"/>
    <col min="15658" max="15658" width="15.5703125" style="58" customWidth="1"/>
    <col min="15659" max="15659" width="7.7109375" style="58" customWidth="1"/>
    <col min="15660" max="15660" width="1.140625" style="58" customWidth="1"/>
    <col min="15661" max="15661" width="7.7109375" style="58" customWidth="1"/>
    <col min="15662" max="15662" width="72.28515625" style="58" customWidth="1"/>
    <col min="15663" max="15663" width="1.140625" style="58" customWidth="1"/>
    <col min="15664" max="15664" width="15.5703125" style="58" customWidth="1"/>
    <col min="15665" max="15665" width="7.7109375" style="58" customWidth="1"/>
    <col min="15666" max="15666" width="1.140625" style="58" customWidth="1"/>
    <col min="15667" max="15667" width="7.7109375" style="58" customWidth="1"/>
    <col min="15668" max="15668" width="72.28515625" style="58" customWidth="1"/>
    <col min="15669" max="15669" width="1.140625" style="58" customWidth="1"/>
    <col min="15670" max="15670" width="42" style="58" customWidth="1"/>
    <col min="15671" max="15671" width="9.140625" style="58" customWidth="1"/>
    <col min="15672" max="15848" width="9.140625" style="58"/>
    <col min="15849" max="15849" width="1.140625" style="58" customWidth="1"/>
    <col min="15850" max="15850" width="29.42578125" style="58" bestFit="1" customWidth="1"/>
    <col min="15851" max="15851" width="82.42578125" style="58" customWidth="1"/>
    <col min="15852" max="15852" width="11" style="58" bestFit="1" customWidth="1"/>
    <col min="15853" max="15853" width="1.140625" style="58" customWidth="1"/>
    <col min="15854" max="15854" width="15.5703125" style="58" customWidth="1"/>
    <col min="15855" max="15855" width="7.7109375" style="58" customWidth="1"/>
    <col min="15856" max="15856" width="1.140625" style="58" customWidth="1"/>
    <col min="15857" max="15857" width="7.7109375" style="58" customWidth="1"/>
    <col min="15858" max="15858" width="72.28515625" style="58" customWidth="1"/>
    <col min="15859" max="15859" width="1.140625" style="58" customWidth="1"/>
    <col min="15860" max="15860" width="15.5703125" style="58" customWidth="1"/>
    <col min="15861" max="15861" width="7.7109375" style="58" customWidth="1"/>
    <col min="15862" max="15862" width="1.140625" style="58" customWidth="1"/>
    <col min="15863" max="15863" width="7.7109375" style="58" customWidth="1"/>
    <col min="15864" max="15864" width="72.28515625" style="58" customWidth="1"/>
    <col min="15865" max="15865" width="1.140625" style="58" customWidth="1"/>
    <col min="15866" max="15866" width="15.5703125" style="58" customWidth="1"/>
    <col min="15867" max="15867" width="7.7109375" style="58" customWidth="1"/>
    <col min="15868" max="15868" width="1.140625" style="58" customWidth="1"/>
    <col min="15869" max="15869" width="7.7109375" style="58" customWidth="1"/>
    <col min="15870" max="15870" width="72.28515625" style="58" customWidth="1"/>
    <col min="15871" max="15871" width="1.140625" style="58" customWidth="1"/>
    <col min="15872" max="15872" width="15.5703125" style="58" customWidth="1"/>
    <col min="15873" max="15873" width="7.7109375" style="58" customWidth="1"/>
    <col min="15874" max="15874" width="1.140625" style="58" customWidth="1"/>
    <col min="15875" max="15875" width="7.7109375" style="58" customWidth="1"/>
    <col min="15876" max="15876" width="72.28515625" style="58" customWidth="1"/>
    <col min="15877" max="15877" width="1.140625" style="58" customWidth="1"/>
    <col min="15878" max="15878" width="15.5703125" style="58" customWidth="1"/>
    <col min="15879" max="15879" width="7.7109375" style="58" customWidth="1"/>
    <col min="15880" max="15880" width="1.140625" style="58" customWidth="1"/>
    <col min="15881" max="15881" width="7.7109375" style="58" customWidth="1"/>
    <col min="15882" max="15882" width="72.28515625" style="58" customWidth="1"/>
    <col min="15883" max="15883" width="1.140625" style="58" customWidth="1"/>
    <col min="15884" max="15884" width="15.5703125" style="58" customWidth="1"/>
    <col min="15885" max="15885" width="7.7109375" style="58" customWidth="1"/>
    <col min="15886" max="15886" width="1.140625" style="58" customWidth="1"/>
    <col min="15887" max="15887" width="7.7109375" style="58" customWidth="1"/>
    <col min="15888" max="15888" width="72.28515625" style="58" customWidth="1"/>
    <col min="15889" max="15889" width="1.140625" style="58" customWidth="1"/>
    <col min="15890" max="15890" width="15.5703125" style="58" customWidth="1"/>
    <col min="15891" max="15891" width="7.7109375" style="58" customWidth="1"/>
    <col min="15892" max="15892" width="1.140625" style="58" customWidth="1"/>
    <col min="15893" max="15893" width="7.7109375" style="58" customWidth="1"/>
    <col min="15894" max="15894" width="72.28515625" style="58" customWidth="1"/>
    <col min="15895" max="15895" width="1.140625" style="58" customWidth="1"/>
    <col min="15896" max="15896" width="15.5703125" style="58" customWidth="1"/>
    <col min="15897" max="15897" width="7.7109375" style="58" customWidth="1"/>
    <col min="15898" max="15898" width="1.140625" style="58" customWidth="1"/>
    <col min="15899" max="15899" width="7.7109375" style="58" customWidth="1"/>
    <col min="15900" max="15900" width="72.28515625" style="58" customWidth="1"/>
    <col min="15901" max="15901" width="1.140625" style="58" customWidth="1"/>
    <col min="15902" max="15902" width="15.5703125" style="58" customWidth="1"/>
    <col min="15903" max="15903" width="7.7109375" style="58" customWidth="1"/>
    <col min="15904" max="15904" width="1.140625" style="58" customWidth="1"/>
    <col min="15905" max="15905" width="7.7109375" style="58" customWidth="1"/>
    <col min="15906" max="15906" width="72.28515625" style="58" customWidth="1"/>
    <col min="15907" max="15907" width="1.140625" style="58" customWidth="1"/>
    <col min="15908" max="15908" width="15.5703125" style="58" customWidth="1"/>
    <col min="15909" max="15909" width="7.7109375" style="58" customWidth="1"/>
    <col min="15910" max="15910" width="1.140625" style="58" customWidth="1"/>
    <col min="15911" max="15911" width="7.7109375" style="58" customWidth="1"/>
    <col min="15912" max="15912" width="72.28515625" style="58" customWidth="1"/>
    <col min="15913" max="15913" width="1.140625" style="58" customWidth="1"/>
    <col min="15914" max="15914" width="15.5703125" style="58" customWidth="1"/>
    <col min="15915" max="15915" width="7.7109375" style="58" customWidth="1"/>
    <col min="15916" max="15916" width="1.140625" style="58" customWidth="1"/>
    <col min="15917" max="15917" width="7.7109375" style="58" customWidth="1"/>
    <col min="15918" max="15918" width="72.28515625" style="58" customWidth="1"/>
    <col min="15919" max="15919" width="1.140625" style="58" customWidth="1"/>
    <col min="15920" max="15920" width="15.5703125" style="58" customWidth="1"/>
    <col min="15921" max="15921" width="7.7109375" style="58" customWidth="1"/>
    <col min="15922" max="15922" width="1.140625" style="58" customWidth="1"/>
    <col min="15923" max="15923" width="7.7109375" style="58" customWidth="1"/>
    <col min="15924" max="15924" width="72.28515625" style="58" customWidth="1"/>
    <col min="15925" max="15925" width="1.140625" style="58" customWidth="1"/>
    <col min="15926" max="15926" width="42" style="58" customWidth="1"/>
    <col min="15927" max="15927" width="9.140625" style="58" customWidth="1"/>
    <col min="15928" max="16104" width="9.140625" style="58"/>
    <col min="16105" max="16105" width="1.140625" style="58" customWidth="1"/>
    <col min="16106" max="16106" width="29.42578125" style="58" bestFit="1" customWidth="1"/>
    <col min="16107" max="16107" width="82.42578125" style="58" customWidth="1"/>
    <col min="16108" max="16108" width="11" style="58" bestFit="1" customWidth="1"/>
    <col min="16109" max="16109" width="1.140625" style="58" customWidth="1"/>
    <col min="16110" max="16110" width="15.5703125" style="58" customWidth="1"/>
    <col min="16111" max="16111" width="7.7109375" style="58" customWidth="1"/>
    <col min="16112" max="16112" width="1.140625" style="58" customWidth="1"/>
    <col min="16113" max="16113" width="7.7109375" style="58" customWidth="1"/>
    <col min="16114" max="16114" width="72.28515625" style="58" customWidth="1"/>
    <col min="16115" max="16115" width="1.140625" style="58" customWidth="1"/>
    <col min="16116" max="16116" width="15.5703125" style="58" customWidth="1"/>
    <col min="16117" max="16117" width="7.7109375" style="58" customWidth="1"/>
    <col min="16118" max="16118" width="1.140625" style="58" customWidth="1"/>
    <col min="16119" max="16119" width="7.7109375" style="58" customWidth="1"/>
    <col min="16120" max="16120" width="72.28515625" style="58" customWidth="1"/>
    <col min="16121" max="16121" width="1.140625" style="58" customWidth="1"/>
    <col min="16122" max="16122" width="15.5703125" style="58" customWidth="1"/>
    <col min="16123" max="16123" width="7.7109375" style="58" customWidth="1"/>
    <col min="16124" max="16124" width="1.140625" style="58" customWidth="1"/>
    <col min="16125" max="16125" width="7.7109375" style="58" customWidth="1"/>
    <col min="16126" max="16126" width="72.28515625" style="58" customWidth="1"/>
    <col min="16127" max="16127" width="1.140625" style="58" customWidth="1"/>
    <col min="16128" max="16128" width="15.5703125" style="58" customWidth="1"/>
    <col min="16129" max="16129" width="7.7109375" style="58" customWidth="1"/>
    <col min="16130" max="16130" width="1.140625" style="58" customWidth="1"/>
    <col min="16131" max="16131" width="7.7109375" style="58" customWidth="1"/>
    <col min="16132" max="16132" width="72.28515625" style="58" customWidth="1"/>
    <col min="16133" max="16133" width="1.140625" style="58" customWidth="1"/>
    <col min="16134" max="16134" width="15.5703125" style="58" customWidth="1"/>
    <col min="16135" max="16135" width="7.7109375" style="58" customWidth="1"/>
    <col min="16136" max="16136" width="1.140625" style="58" customWidth="1"/>
    <col min="16137" max="16137" width="7.7109375" style="58" customWidth="1"/>
    <col min="16138" max="16138" width="72.28515625" style="58" customWidth="1"/>
    <col min="16139" max="16139" width="1.140625" style="58" customWidth="1"/>
    <col min="16140" max="16140" width="15.5703125" style="58" customWidth="1"/>
    <col min="16141" max="16141" width="7.7109375" style="58" customWidth="1"/>
    <col min="16142" max="16142" width="1.140625" style="58" customWidth="1"/>
    <col min="16143" max="16143" width="7.7109375" style="58" customWidth="1"/>
    <col min="16144" max="16144" width="72.28515625" style="58" customWidth="1"/>
    <col min="16145" max="16145" width="1.140625" style="58" customWidth="1"/>
    <col min="16146" max="16146" width="15.5703125" style="58" customWidth="1"/>
    <col min="16147" max="16147" width="7.7109375" style="58" customWidth="1"/>
    <col min="16148" max="16148" width="1.140625" style="58" customWidth="1"/>
    <col min="16149" max="16149" width="7.7109375" style="58" customWidth="1"/>
    <col min="16150" max="16150" width="72.28515625" style="58" customWidth="1"/>
    <col min="16151" max="16151" width="1.140625" style="58" customWidth="1"/>
    <col min="16152" max="16152" width="15.5703125" style="58" customWidth="1"/>
    <col min="16153" max="16153" width="7.7109375" style="58" customWidth="1"/>
    <col min="16154" max="16154" width="1.140625" style="58" customWidth="1"/>
    <col min="16155" max="16155" width="7.7109375" style="58" customWidth="1"/>
    <col min="16156" max="16156" width="72.28515625" style="58" customWidth="1"/>
    <col min="16157" max="16157" width="1.140625" style="58" customWidth="1"/>
    <col min="16158" max="16158" width="15.5703125" style="58" customWidth="1"/>
    <col min="16159" max="16159" width="7.7109375" style="58" customWidth="1"/>
    <col min="16160" max="16160" width="1.140625" style="58" customWidth="1"/>
    <col min="16161" max="16161" width="7.7109375" style="58" customWidth="1"/>
    <col min="16162" max="16162" width="72.28515625" style="58" customWidth="1"/>
    <col min="16163" max="16163" width="1.140625" style="58" customWidth="1"/>
    <col min="16164" max="16164" width="15.5703125" style="58" customWidth="1"/>
    <col min="16165" max="16165" width="7.7109375" style="58" customWidth="1"/>
    <col min="16166" max="16166" width="1.140625" style="58" customWidth="1"/>
    <col min="16167" max="16167" width="7.7109375" style="58" customWidth="1"/>
    <col min="16168" max="16168" width="72.28515625" style="58" customWidth="1"/>
    <col min="16169" max="16169" width="1.140625" style="58" customWidth="1"/>
    <col min="16170" max="16170" width="15.5703125" style="58" customWidth="1"/>
    <col min="16171" max="16171" width="7.7109375" style="58" customWidth="1"/>
    <col min="16172" max="16172" width="1.140625" style="58" customWidth="1"/>
    <col min="16173" max="16173" width="7.7109375" style="58" customWidth="1"/>
    <col min="16174" max="16174" width="72.28515625" style="58" customWidth="1"/>
    <col min="16175" max="16175" width="1.140625" style="58" customWidth="1"/>
    <col min="16176" max="16176" width="15.5703125" style="58" customWidth="1"/>
    <col min="16177" max="16177" width="7.7109375" style="58" customWidth="1"/>
    <col min="16178" max="16178" width="1.140625" style="58" customWidth="1"/>
    <col min="16179" max="16179" width="7.7109375" style="58" customWidth="1"/>
    <col min="16180" max="16180" width="72.28515625" style="58" customWidth="1"/>
    <col min="16181" max="16181" width="1.140625" style="58" customWidth="1"/>
    <col min="16182" max="16182" width="42" style="58" customWidth="1"/>
    <col min="16183" max="16183" width="9.140625" style="58" customWidth="1"/>
    <col min="16184" max="16384" width="9.140625" style="58"/>
  </cols>
  <sheetData>
    <row r="1" spans="1:64" ht="25.15" customHeight="1" thickBot="1" x14ac:dyDescent="0.3">
      <c r="B1" s="69"/>
      <c r="C1" s="69"/>
      <c r="D1" s="7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6.5" thickBot="1" x14ac:dyDescent="0.3">
      <c r="B2" s="428">
        <f>Summary!K6</f>
        <v>0</v>
      </c>
      <c r="C2" s="429"/>
      <c r="D2" s="427"/>
      <c r="E2" s="61"/>
      <c r="F2" s="422">
        <f>Summary!B15</f>
        <v>0</v>
      </c>
      <c r="G2" s="423"/>
      <c r="H2" s="424"/>
      <c r="I2" s="62"/>
      <c r="J2" s="422">
        <f>Summary!B16</f>
        <v>0</v>
      </c>
      <c r="K2" s="423"/>
      <c r="L2" s="424"/>
      <c r="M2" s="62"/>
      <c r="N2" s="422">
        <f>Summary!B17</f>
        <v>0</v>
      </c>
      <c r="O2" s="423"/>
      <c r="P2" s="424"/>
      <c r="Q2" s="62"/>
      <c r="R2" s="422">
        <f>Summary!B18</f>
        <v>0</v>
      </c>
      <c r="S2" s="423"/>
      <c r="T2" s="424"/>
      <c r="U2" s="62"/>
      <c r="V2" s="422">
        <f>Summary!B19</f>
        <v>0</v>
      </c>
      <c r="W2" s="423"/>
      <c r="X2" s="424"/>
      <c r="Y2" s="62"/>
      <c r="Z2" s="422">
        <f>Summary!B20</f>
        <v>0</v>
      </c>
      <c r="AA2" s="423"/>
      <c r="AB2" s="424"/>
      <c r="AC2" s="62"/>
      <c r="AD2" s="422">
        <f>Summary!B21</f>
        <v>0</v>
      </c>
      <c r="AE2" s="423"/>
      <c r="AF2" s="424"/>
      <c r="AG2" s="62"/>
      <c r="AH2" s="422">
        <f>Summary!B22</f>
        <v>0</v>
      </c>
      <c r="AI2" s="423"/>
      <c r="AJ2" s="424"/>
      <c r="AK2" s="62"/>
      <c r="AL2" s="422">
        <f>Summary!B23</f>
        <v>0</v>
      </c>
      <c r="AM2" s="423"/>
      <c r="AN2" s="424"/>
      <c r="AO2" s="62"/>
      <c r="AP2" s="422">
        <f>Summary!B24</f>
        <v>0</v>
      </c>
      <c r="AQ2" s="423"/>
      <c r="AR2" s="424"/>
      <c r="AS2" s="62"/>
      <c r="AT2" s="422">
        <f>Summary!B25</f>
        <v>0</v>
      </c>
      <c r="AU2" s="423"/>
      <c r="AV2" s="424"/>
      <c r="AW2" s="62"/>
      <c r="AX2" s="422">
        <f>Summary!B26</f>
        <v>0</v>
      </c>
      <c r="AY2" s="423"/>
      <c r="AZ2" s="424"/>
      <c r="BA2" s="59"/>
      <c r="BB2" s="422">
        <f>Summary!B27</f>
        <v>0</v>
      </c>
      <c r="BC2" s="423"/>
      <c r="BD2" s="424"/>
      <c r="BE2" s="62"/>
      <c r="BF2" s="422">
        <f>Summary!B28</f>
        <v>0</v>
      </c>
      <c r="BG2" s="423"/>
      <c r="BH2" s="424"/>
      <c r="BI2" s="62"/>
      <c r="BJ2" s="422">
        <f>Summary!B29</f>
        <v>0</v>
      </c>
      <c r="BK2" s="423"/>
      <c r="BL2" s="424"/>
    </row>
    <row r="3" spans="1:64" s="111" customFormat="1" ht="36" customHeight="1" thickBot="1" x14ac:dyDescent="0.3">
      <c r="A3" s="104"/>
      <c r="B3" s="126"/>
      <c r="C3" s="126"/>
      <c r="D3" s="427"/>
      <c r="E3" s="106"/>
      <c r="F3" s="127" t="s">
        <v>107</v>
      </c>
      <c r="G3" s="128" t="s">
        <v>108</v>
      </c>
      <c r="H3" s="129" t="s">
        <v>67</v>
      </c>
      <c r="I3" s="130"/>
      <c r="J3" s="127" t="s">
        <v>107</v>
      </c>
      <c r="K3" s="128" t="s">
        <v>108</v>
      </c>
      <c r="L3" s="129" t="s">
        <v>67</v>
      </c>
      <c r="M3" s="131"/>
      <c r="N3" s="127" t="s">
        <v>107</v>
      </c>
      <c r="O3" s="128" t="s">
        <v>108</v>
      </c>
      <c r="P3" s="129" t="s">
        <v>67</v>
      </c>
      <c r="Q3" s="130"/>
      <c r="R3" s="127" t="s">
        <v>107</v>
      </c>
      <c r="S3" s="128" t="s">
        <v>108</v>
      </c>
      <c r="T3" s="129" t="s">
        <v>67</v>
      </c>
      <c r="U3" s="131"/>
      <c r="V3" s="127" t="s">
        <v>107</v>
      </c>
      <c r="W3" s="128" t="s">
        <v>108</v>
      </c>
      <c r="X3" s="132" t="s">
        <v>67</v>
      </c>
      <c r="Y3" s="130"/>
      <c r="Z3" s="127" t="s">
        <v>107</v>
      </c>
      <c r="AA3" s="128" t="s">
        <v>108</v>
      </c>
      <c r="AB3" s="132" t="s">
        <v>67</v>
      </c>
      <c r="AC3" s="130"/>
      <c r="AD3" s="127" t="s">
        <v>107</v>
      </c>
      <c r="AE3" s="128" t="s">
        <v>108</v>
      </c>
      <c r="AF3" s="129" t="s">
        <v>67</v>
      </c>
      <c r="AG3" s="130"/>
      <c r="AH3" s="127" t="s">
        <v>107</v>
      </c>
      <c r="AI3" s="128" t="s">
        <v>108</v>
      </c>
      <c r="AJ3" s="129" t="s">
        <v>67</v>
      </c>
      <c r="AK3" s="130"/>
      <c r="AL3" s="127" t="s">
        <v>107</v>
      </c>
      <c r="AM3" s="128" t="s">
        <v>108</v>
      </c>
      <c r="AN3" s="129" t="s">
        <v>67</v>
      </c>
      <c r="AO3" s="130"/>
      <c r="AP3" s="127" t="s">
        <v>107</v>
      </c>
      <c r="AQ3" s="128" t="s">
        <v>108</v>
      </c>
      <c r="AR3" s="129" t="s">
        <v>67</v>
      </c>
      <c r="AS3" s="130"/>
      <c r="AT3" s="127" t="s">
        <v>107</v>
      </c>
      <c r="AU3" s="128" t="s">
        <v>108</v>
      </c>
      <c r="AV3" s="129" t="s">
        <v>67</v>
      </c>
      <c r="AW3" s="130"/>
      <c r="AX3" s="127" t="s">
        <v>107</v>
      </c>
      <c r="AY3" s="128" t="s">
        <v>108</v>
      </c>
      <c r="AZ3" s="129" t="s">
        <v>67</v>
      </c>
      <c r="BB3" s="127" t="s">
        <v>107</v>
      </c>
      <c r="BC3" s="128" t="s">
        <v>108</v>
      </c>
      <c r="BD3" s="129" t="s">
        <v>67</v>
      </c>
      <c r="BE3" s="130"/>
      <c r="BF3" s="127" t="s">
        <v>107</v>
      </c>
      <c r="BG3" s="128" t="s">
        <v>108</v>
      </c>
      <c r="BH3" s="129" t="s">
        <v>67</v>
      </c>
      <c r="BI3" s="130"/>
      <c r="BJ3" s="127" t="s">
        <v>107</v>
      </c>
      <c r="BK3" s="128" t="s">
        <v>108</v>
      </c>
      <c r="BL3" s="129" t="s">
        <v>67</v>
      </c>
    </row>
    <row r="4" spans="1:64" s="111" customFormat="1" ht="54" customHeight="1" x14ac:dyDescent="0.25">
      <c r="A4" s="104"/>
      <c r="B4" s="120" t="s">
        <v>55</v>
      </c>
      <c r="C4" s="105">
        <f>Summary!C8</f>
        <v>15</v>
      </c>
      <c r="D4" s="117" t="s">
        <v>109</v>
      </c>
      <c r="E4" s="106"/>
      <c r="F4" s="107"/>
      <c r="G4" s="123">
        <f>F4*$C4*0.1</f>
        <v>0</v>
      </c>
      <c r="H4" s="67"/>
      <c r="I4" s="108"/>
      <c r="J4" s="107"/>
      <c r="K4" s="123">
        <f>J4*$C4*0.1</f>
        <v>0</v>
      </c>
      <c r="L4" s="67"/>
      <c r="M4" s="109"/>
      <c r="N4" s="107"/>
      <c r="O4" s="123">
        <f>N4*$C4*0.1</f>
        <v>0</v>
      </c>
      <c r="P4" s="67"/>
      <c r="Q4" s="108"/>
      <c r="R4" s="107"/>
      <c r="S4" s="123">
        <f>R4*$C4*0.1</f>
        <v>0</v>
      </c>
      <c r="T4" s="67"/>
      <c r="U4" s="109"/>
      <c r="V4" s="107"/>
      <c r="W4" s="123">
        <f>V4*$C4*0.1</f>
        <v>0</v>
      </c>
      <c r="X4" s="67"/>
      <c r="Y4" s="108"/>
      <c r="Z4" s="107"/>
      <c r="AA4" s="123">
        <f>Z4*$C4*0.1</f>
        <v>0</v>
      </c>
      <c r="AB4" s="67"/>
      <c r="AC4" s="108"/>
      <c r="AD4" s="107"/>
      <c r="AE4" s="123">
        <f>AD4*$C4*0.1</f>
        <v>0</v>
      </c>
      <c r="AF4" s="67"/>
      <c r="AG4" s="108"/>
      <c r="AH4" s="107"/>
      <c r="AI4" s="123">
        <f>AH4*$C4*0.1</f>
        <v>0</v>
      </c>
      <c r="AJ4" s="67"/>
      <c r="AK4" s="108"/>
      <c r="AL4" s="107"/>
      <c r="AM4" s="123">
        <f>AL4*$C4*0.1</f>
        <v>0</v>
      </c>
      <c r="AN4" s="67"/>
      <c r="AO4" s="108"/>
      <c r="AP4" s="107"/>
      <c r="AQ4" s="123">
        <f>AP4*$C4*0.1</f>
        <v>0</v>
      </c>
      <c r="AR4" s="67"/>
      <c r="AS4" s="108"/>
      <c r="AT4" s="107"/>
      <c r="AU4" s="123">
        <f>AT4*$C4*0.1</f>
        <v>0</v>
      </c>
      <c r="AV4" s="67"/>
      <c r="AW4" s="108"/>
      <c r="AX4" s="107"/>
      <c r="AY4" s="123">
        <f>AX4*$C4*0.1</f>
        <v>0</v>
      </c>
      <c r="AZ4" s="67"/>
      <c r="BA4" s="110"/>
      <c r="BB4" s="107"/>
      <c r="BC4" s="123">
        <f>BB4*$C4*0.1</f>
        <v>0</v>
      </c>
      <c r="BD4" s="67"/>
      <c r="BE4" s="108"/>
      <c r="BF4" s="107"/>
      <c r="BG4" s="123">
        <f>BF4*$C4*0.1</f>
        <v>0</v>
      </c>
      <c r="BH4" s="67"/>
      <c r="BI4" s="108"/>
      <c r="BJ4" s="107"/>
      <c r="BK4" s="123">
        <f>BJ4*$C4*0.1</f>
        <v>0</v>
      </c>
      <c r="BL4" s="67"/>
    </row>
    <row r="5" spans="1:64" s="111" customFormat="1" ht="54" customHeight="1" x14ac:dyDescent="0.2">
      <c r="A5" s="104"/>
      <c r="B5" s="121" t="s">
        <v>110</v>
      </c>
      <c r="C5" s="112">
        <f>Summary!C9</f>
        <v>10</v>
      </c>
      <c r="D5" s="118" t="s">
        <v>109</v>
      </c>
      <c r="E5" s="113"/>
      <c r="F5" s="107"/>
      <c r="G5" s="123">
        <f>F5*$C5*0.1</f>
        <v>0</v>
      </c>
      <c r="H5" s="67"/>
      <c r="I5" s="64"/>
      <c r="J5" s="107"/>
      <c r="K5" s="123">
        <f>J5*$C5*0.1</f>
        <v>0</v>
      </c>
      <c r="L5" s="67"/>
      <c r="M5" s="114"/>
      <c r="N5" s="107"/>
      <c r="O5" s="123">
        <f>N5*$C5*0.1</f>
        <v>0</v>
      </c>
      <c r="P5" s="67"/>
      <c r="Q5" s="64"/>
      <c r="R5" s="107"/>
      <c r="S5" s="123">
        <f>R5*$C5*0.1</f>
        <v>0</v>
      </c>
      <c r="T5" s="67"/>
      <c r="U5" s="114"/>
      <c r="V5" s="107"/>
      <c r="W5" s="123">
        <f>V5*$C5*0.1</f>
        <v>0</v>
      </c>
      <c r="X5" s="67"/>
      <c r="Y5" s="64"/>
      <c r="Z5" s="107"/>
      <c r="AA5" s="123">
        <f>Z5*$C5*0.1</f>
        <v>0</v>
      </c>
      <c r="AB5" s="67"/>
      <c r="AC5" s="64"/>
      <c r="AD5" s="107"/>
      <c r="AE5" s="123">
        <f>AD5*$C5*0.1</f>
        <v>0</v>
      </c>
      <c r="AF5" s="67"/>
      <c r="AG5" s="64"/>
      <c r="AH5" s="107"/>
      <c r="AI5" s="123">
        <f>AH5*$C5*0.1</f>
        <v>0</v>
      </c>
      <c r="AJ5" s="67"/>
      <c r="AK5" s="64"/>
      <c r="AL5" s="107"/>
      <c r="AM5" s="123">
        <f>AL5*$C5*0.1</f>
        <v>0</v>
      </c>
      <c r="AN5" s="67"/>
      <c r="AO5" s="64"/>
      <c r="AP5" s="107"/>
      <c r="AQ5" s="123">
        <f>AP5*$C5*0.1</f>
        <v>0</v>
      </c>
      <c r="AR5" s="67"/>
      <c r="AS5" s="64"/>
      <c r="AT5" s="107"/>
      <c r="AU5" s="123">
        <f>AT5*$C5*0.1</f>
        <v>0</v>
      </c>
      <c r="AV5" s="67"/>
      <c r="AW5" s="64"/>
      <c r="AX5" s="107"/>
      <c r="AY5" s="123">
        <f>AX5*$C5*0.1</f>
        <v>0</v>
      </c>
      <c r="AZ5" s="67"/>
      <c r="BA5" s="65"/>
      <c r="BB5" s="107"/>
      <c r="BC5" s="123">
        <f>BB5*$C5*0.1</f>
        <v>0</v>
      </c>
      <c r="BD5" s="67"/>
      <c r="BE5" s="64"/>
      <c r="BF5" s="107"/>
      <c r="BG5" s="123">
        <f>BF5*$C5*0.1</f>
        <v>0</v>
      </c>
      <c r="BH5" s="67"/>
      <c r="BI5" s="64"/>
      <c r="BJ5" s="107"/>
      <c r="BK5" s="123">
        <f>BJ5*$C5*0.1</f>
        <v>0</v>
      </c>
      <c r="BL5" s="67"/>
    </row>
    <row r="6" spans="1:64" s="111" customFormat="1" ht="54" customHeight="1" thickBot="1" x14ac:dyDescent="0.25">
      <c r="A6" s="104"/>
      <c r="B6" s="121" t="s">
        <v>57</v>
      </c>
      <c r="C6" s="112">
        <f>Summary!C10</f>
        <v>5</v>
      </c>
      <c r="D6" s="118" t="s">
        <v>109</v>
      </c>
      <c r="E6" s="113"/>
      <c r="F6" s="116"/>
      <c r="G6" s="124">
        <f>F6*$C6*0.1</f>
        <v>0</v>
      </c>
      <c r="H6" s="71"/>
      <c r="I6" s="64"/>
      <c r="J6" s="116"/>
      <c r="K6" s="124">
        <f>J6*$C6*0.1</f>
        <v>0</v>
      </c>
      <c r="L6" s="71"/>
      <c r="M6" s="114"/>
      <c r="N6" s="116"/>
      <c r="O6" s="124">
        <f>N6*$C6*0.1</f>
        <v>0</v>
      </c>
      <c r="P6" s="71"/>
      <c r="Q6" s="64"/>
      <c r="R6" s="116"/>
      <c r="S6" s="124">
        <f>R6*$C6*0.1</f>
        <v>0</v>
      </c>
      <c r="T6" s="71"/>
      <c r="U6" s="114"/>
      <c r="V6" s="116"/>
      <c r="W6" s="124">
        <f>V6*$C6*0.1</f>
        <v>0</v>
      </c>
      <c r="X6" s="71"/>
      <c r="Y6" s="64"/>
      <c r="Z6" s="116"/>
      <c r="AA6" s="124">
        <f>Z6*$C6*0.1</f>
        <v>0</v>
      </c>
      <c r="AB6" s="71"/>
      <c r="AC6" s="64"/>
      <c r="AD6" s="116"/>
      <c r="AE6" s="124">
        <f>AD6*$C6*0.1</f>
        <v>0</v>
      </c>
      <c r="AF6" s="71"/>
      <c r="AG6" s="64"/>
      <c r="AH6" s="116"/>
      <c r="AI6" s="124">
        <f>AH6*$C6*0.1</f>
        <v>0</v>
      </c>
      <c r="AJ6" s="71"/>
      <c r="AK6" s="64"/>
      <c r="AL6" s="116"/>
      <c r="AM6" s="124">
        <f>AL6*$C6*0.1</f>
        <v>0</v>
      </c>
      <c r="AN6" s="71"/>
      <c r="AO6" s="64"/>
      <c r="AP6" s="116"/>
      <c r="AQ6" s="124">
        <f>AP6*$C6*0.1</f>
        <v>0</v>
      </c>
      <c r="AR6" s="71"/>
      <c r="AS6" s="64"/>
      <c r="AT6" s="116"/>
      <c r="AU6" s="124">
        <f>AT6*$C6*0.1</f>
        <v>0</v>
      </c>
      <c r="AV6" s="71"/>
      <c r="AW6" s="64"/>
      <c r="AX6" s="116"/>
      <c r="AY6" s="124">
        <f>AX6*$C6*0.1</f>
        <v>0</v>
      </c>
      <c r="AZ6" s="71"/>
      <c r="BA6" s="65"/>
      <c r="BB6" s="116"/>
      <c r="BC6" s="124">
        <f>BB6*$C6*0.1</f>
        <v>0</v>
      </c>
      <c r="BD6" s="71"/>
      <c r="BE6" s="64"/>
      <c r="BF6" s="116"/>
      <c r="BG6" s="124">
        <f>BF6*$C6*0.1</f>
        <v>0</v>
      </c>
      <c r="BH6" s="71"/>
      <c r="BI6" s="64"/>
      <c r="BJ6" s="116"/>
      <c r="BK6" s="124">
        <f>BJ6*$C6*0.1</f>
        <v>0</v>
      </c>
      <c r="BL6" s="71"/>
    </row>
    <row r="7" spans="1:64" s="78" customFormat="1" ht="27" customHeight="1" thickBot="1" x14ac:dyDescent="0.3">
      <c r="A7" s="72"/>
      <c r="B7" s="122" t="s">
        <v>60</v>
      </c>
      <c r="C7" s="115">
        <f>C6+C5+C4</f>
        <v>30</v>
      </c>
      <c r="D7" s="119" t="s">
        <v>109</v>
      </c>
      <c r="E7" s="73"/>
      <c r="F7" s="74"/>
      <c r="G7" s="125">
        <f>G6+G5+G4</f>
        <v>0</v>
      </c>
      <c r="H7" s="74"/>
      <c r="I7" s="75"/>
      <c r="J7" s="74"/>
      <c r="K7" s="125">
        <f>K6+K5+K4</f>
        <v>0</v>
      </c>
      <c r="L7" s="74"/>
      <c r="M7" s="76"/>
      <c r="N7" s="74"/>
      <c r="O7" s="125">
        <f>O6+O5+O4</f>
        <v>0</v>
      </c>
      <c r="P7" s="77"/>
      <c r="Q7" s="75"/>
      <c r="R7" s="74"/>
      <c r="S7" s="125">
        <f>S6+S5+S4</f>
        <v>0</v>
      </c>
      <c r="T7" s="77"/>
      <c r="U7" s="76"/>
      <c r="V7" s="74"/>
      <c r="W7" s="125">
        <f>W6+W5+W4</f>
        <v>0</v>
      </c>
      <c r="X7" s="77"/>
      <c r="Y7" s="75"/>
      <c r="Z7" s="74"/>
      <c r="AA7" s="125">
        <f>AA6+AA5+AA4</f>
        <v>0</v>
      </c>
      <c r="AB7" s="77"/>
      <c r="AC7" s="75"/>
      <c r="AD7" s="74"/>
      <c r="AE7" s="125">
        <f>AE6+AE5+AE4</f>
        <v>0</v>
      </c>
      <c r="AF7" s="77"/>
      <c r="AG7" s="75"/>
      <c r="AH7" s="74"/>
      <c r="AI7" s="125">
        <f>AI6+AI5+AI4</f>
        <v>0</v>
      </c>
      <c r="AJ7" s="77"/>
      <c r="AK7" s="75"/>
      <c r="AL7" s="74"/>
      <c r="AM7" s="125">
        <f>AM6+AM5+AM4</f>
        <v>0</v>
      </c>
      <c r="AN7" s="77"/>
      <c r="AO7" s="75"/>
      <c r="AP7" s="74"/>
      <c r="AQ7" s="125">
        <f>AQ6+AQ5+AQ4</f>
        <v>0</v>
      </c>
      <c r="AR7" s="77"/>
      <c r="AS7" s="75"/>
      <c r="AT7" s="74"/>
      <c r="AU7" s="125">
        <f>AU6+AU5+AU4</f>
        <v>0</v>
      </c>
      <c r="AV7" s="77"/>
      <c r="AW7" s="75"/>
      <c r="AX7" s="74"/>
      <c r="AY7" s="125">
        <f>AY6+AY5+AY4</f>
        <v>0</v>
      </c>
      <c r="AZ7" s="77"/>
      <c r="BA7" s="75"/>
      <c r="BB7" s="74"/>
      <c r="BC7" s="125">
        <f>BC6+BC5+BC4</f>
        <v>0</v>
      </c>
      <c r="BD7" s="77"/>
      <c r="BE7" s="75"/>
      <c r="BF7" s="74"/>
      <c r="BG7" s="125">
        <f>BG6+BG5+BG4</f>
        <v>0</v>
      </c>
      <c r="BH7" s="77"/>
      <c r="BI7" s="75"/>
      <c r="BJ7" s="74"/>
      <c r="BK7" s="125">
        <f>BK6+BK5+BK4</f>
        <v>0</v>
      </c>
      <c r="BL7" s="77"/>
    </row>
    <row r="8" spans="1:64" ht="14.45" customHeight="1" x14ac:dyDescent="0.2">
      <c r="F8" s="63"/>
      <c r="G8" s="63"/>
      <c r="H8" s="63"/>
      <c r="I8" s="63"/>
      <c r="J8" s="63"/>
      <c r="K8" s="133"/>
      <c r="L8" s="63"/>
      <c r="M8" s="63"/>
      <c r="N8" s="63"/>
      <c r="O8" s="133"/>
      <c r="P8" s="63"/>
      <c r="Q8" s="63"/>
      <c r="R8" s="63"/>
      <c r="S8" s="133"/>
      <c r="T8" s="63"/>
      <c r="U8" s="63"/>
      <c r="V8" s="63"/>
      <c r="W8" s="133"/>
      <c r="X8" s="63"/>
      <c r="Y8" s="63"/>
      <c r="Z8" s="63"/>
      <c r="AA8" s="133"/>
      <c r="AB8" s="63"/>
      <c r="AC8" s="63"/>
      <c r="AD8" s="63"/>
      <c r="AE8" s="63"/>
      <c r="AF8" s="63"/>
      <c r="AG8" s="63"/>
      <c r="AH8" s="63"/>
      <c r="AI8" s="133"/>
      <c r="AJ8" s="63"/>
      <c r="AK8" s="63"/>
      <c r="AL8" s="63"/>
      <c r="AM8" s="133"/>
      <c r="AN8" s="63"/>
      <c r="AO8" s="63"/>
      <c r="AP8" s="63"/>
      <c r="AQ8" s="133"/>
      <c r="AR8" s="63"/>
      <c r="AS8" s="63"/>
      <c r="AT8" s="63"/>
      <c r="AU8" s="133"/>
      <c r="AV8" s="63"/>
      <c r="AW8" s="63"/>
      <c r="AX8" s="63"/>
      <c r="AY8" s="133"/>
      <c r="AZ8" s="63"/>
      <c r="BA8" s="63"/>
      <c r="BB8" s="63"/>
      <c r="BC8" s="133"/>
      <c r="BD8" s="63"/>
      <c r="BE8" s="63"/>
      <c r="BF8" s="63"/>
      <c r="BG8" s="133"/>
      <c r="BH8" s="63"/>
      <c r="BI8" s="63"/>
      <c r="BJ8" s="63"/>
      <c r="BK8" s="133"/>
      <c r="BL8" s="63"/>
    </row>
    <row r="9" spans="1:64" ht="19.149999999999999" customHeight="1" x14ac:dyDescent="0.2">
      <c r="F9" s="63"/>
      <c r="G9" s="63"/>
      <c r="H9" s="63"/>
      <c r="I9" s="63"/>
      <c r="J9" s="63"/>
      <c r="K9" s="133"/>
      <c r="L9" s="63"/>
      <c r="M9" s="63"/>
      <c r="N9" s="63"/>
      <c r="O9" s="133"/>
      <c r="P9" s="63"/>
      <c r="Q9" s="63"/>
      <c r="R9" s="63"/>
      <c r="S9" s="133"/>
      <c r="T9" s="63"/>
      <c r="U9" s="63"/>
      <c r="V9" s="63"/>
      <c r="W9" s="133"/>
      <c r="X9" s="63"/>
      <c r="Y9" s="63"/>
      <c r="Z9" s="63"/>
      <c r="AA9" s="133"/>
      <c r="AB9" s="63"/>
      <c r="AC9" s="63"/>
      <c r="AD9" s="63"/>
      <c r="AE9" s="63"/>
      <c r="AF9" s="63"/>
      <c r="AG9" s="63"/>
      <c r="AH9" s="63"/>
      <c r="AI9" s="133"/>
      <c r="AJ9" s="63"/>
      <c r="AK9" s="63"/>
      <c r="AL9" s="63"/>
      <c r="AM9" s="133"/>
      <c r="AN9" s="63"/>
      <c r="AO9" s="63"/>
      <c r="AP9" s="63"/>
      <c r="AQ9" s="133"/>
      <c r="AR9" s="63"/>
      <c r="AS9" s="63"/>
      <c r="AT9" s="63"/>
      <c r="AU9" s="133"/>
      <c r="AV9" s="63"/>
      <c r="AW9" s="63"/>
      <c r="AX9" s="63"/>
      <c r="AY9" s="133"/>
      <c r="AZ9" s="63"/>
      <c r="BA9" s="63"/>
      <c r="BB9" s="63"/>
      <c r="BC9" s="133"/>
      <c r="BD9" s="63"/>
      <c r="BE9" s="63"/>
      <c r="BF9" s="63"/>
      <c r="BG9" s="133"/>
      <c r="BH9" s="63"/>
      <c r="BI9" s="63"/>
      <c r="BJ9" s="63"/>
      <c r="BK9" s="133"/>
      <c r="BL9" s="63"/>
    </row>
    <row r="10" spans="1:64" ht="36" customHeight="1" x14ac:dyDescent="0.2"/>
    <row r="11" spans="1:64" ht="36" customHeight="1" x14ac:dyDescent="0.2"/>
    <row r="12" spans="1:64" ht="36" customHeight="1" x14ac:dyDescent="0.2"/>
    <row r="13" spans="1:64" ht="36" customHeight="1" x14ac:dyDescent="0.2"/>
    <row r="14" spans="1:64" ht="36" customHeight="1" x14ac:dyDescent="0.2"/>
  </sheetData>
  <sheetProtection sheet="1" objects="1" scenarios="1"/>
  <mergeCells count="17">
    <mergeCell ref="BB2:BD2"/>
    <mergeCell ref="BF2:BH2"/>
    <mergeCell ref="BJ2:BL2"/>
    <mergeCell ref="AT2:AV2"/>
    <mergeCell ref="AX2:AZ2"/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XD983040:WXE983040 WNH983040:WNI983040 WDL983040:WDM983040 VTP983040:VTQ983040 VJT983040:VJU983040 UZX983040:UZY983040 UQB983040:UQC983040 UGF983040:UGG983040 TWJ983040:TWK983040 TMN983040:TMO983040 TCR983040:TCS983040 SSV983040:SSW983040 SIZ983040:SJA983040 RZD983040:RZE983040 RPH983040:RPI983040 RFL983040:RFM983040 QVP983040:QVQ983040 QLT983040:QLU983040 QBX983040:QBY983040 PSB983040:PSC983040 PIF983040:PIG983040 OYJ983040:OYK983040 OON983040:OOO983040 OER983040:OES983040 NUV983040:NUW983040 NKZ983040:NLA983040 NBD983040:NBE983040 MRH983040:MRI983040 MHL983040:MHM983040 LXP983040:LXQ983040 LNT983040:LNU983040 LDX983040:LDY983040 KUB983040:KUC983040 KKF983040:KKG983040 KAJ983040:KAK983040 JQN983040:JQO983040 JGR983040:JGS983040 IWV983040:IWW983040 IMZ983040:INA983040 IDD983040:IDE983040 HTH983040:HTI983040 HJL983040:HJM983040 GZP983040:GZQ983040 GPT983040:GPU983040 GFX983040:GFY983040 FWB983040:FWC983040 FMF983040:FMG983040 FCJ983040:FCK983040 ESN983040:ESO983040 EIR983040:EIS983040 DYV983040:DYW983040 DOZ983040:DPA983040 DFD983040:DFE983040 CVH983040:CVI983040 CLL983040:CLM983040 CBP983040:CBQ983040 BRT983040:BRU983040 BHX983040:BHY983040 AYB983040:AYC983040 AOF983040:AOG983040 AEJ983040:AEK983040 UN983040:UO983040 KR983040:KS983040 WXD917504:WXE917504 WNH917504:WNI917504 WDL917504:WDM917504 VTP917504:VTQ917504 VJT917504:VJU917504 UZX917504:UZY917504 UQB917504:UQC917504 UGF917504:UGG917504 TWJ917504:TWK917504 TMN917504:TMO917504 TCR917504:TCS917504 SSV917504:SSW917504 SIZ917504:SJA917504 RZD917504:RZE917504 RPH917504:RPI917504 RFL917504:RFM917504 QVP917504:QVQ917504 QLT917504:QLU917504 QBX917504:QBY917504 PSB917504:PSC917504 PIF917504:PIG917504 OYJ917504:OYK917504 OON917504:OOO917504 OER917504:OES917504 NUV917504:NUW917504 NKZ917504:NLA917504 NBD917504:NBE917504 MRH917504:MRI917504 MHL917504:MHM917504 LXP917504:LXQ917504 LNT917504:LNU917504 LDX917504:LDY917504 KUB917504:KUC917504 KKF917504:KKG917504 KAJ917504:KAK917504 JQN917504:JQO917504 JGR917504:JGS917504 IWV917504:IWW917504 IMZ917504:INA917504 IDD917504:IDE917504 HTH917504:HTI917504 HJL917504:HJM917504 GZP917504:GZQ917504 GPT917504:GPU917504 GFX917504:GFY917504 FWB917504:FWC917504 FMF917504:FMG917504 FCJ917504:FCK917504 ESN917504:ESO917504 EIR917504:EIS917504 DYV917504:DYW917504 DOZ917504:DPA917504 DFD917504:DFE917504 CVH917504:CVI917504 CLL917504:CLM917504 CBP917504:CBQ917504 BRT917504:BRU917504 BHX917504:BHY917504 AYB917504:AYC917504 AOF917504:AOG917504 AEJ917504:AEK917504 UN917504:UO917504 KR917504:KS917504 WXD851968:WXE851968 WNH851968:WNI851968 WDL851968:WDM851968 VTP851968:VTQ851968 VJT851968:VJU851968 UZX851968:UZY851968 UQB851968:UQC851968 UGF851968:UGG851968 TWJ851968:TWK851968 TMN851968:TMO851968 TCR851968:TCS851968 SSV851968:SSW851968 SIZ851968:SJA851968 RZD851968:RZE851968 RPH851968:RPI851968 RFL851968:RFM851968 QVP851968:QVQ851968 QLT851968:QLU851968 QBX851968:QBY851968 PSB851968:PSC851968 PIF851968:PIG851968 OYJ851968:OYK851968 OON851968:OOO851968 OER851968:OES851968 NUV851968:NUW851968 NKZ851968:NLA851968 NBD851968:NBE851968 MRH851968:MRI851968 MHL851968:MHM851968 LXP851968:LXQ851968 LNT851968:LNU851968 LDX851968:LDY851968 KUB851968:KUC851968 KKF851968:KKG851968 KAJ851968:KAK851968 JQN851968:JQO851968 JGR851968:JGS851968 IWV851968:IWW851968 IMZ851968:INA851968 IDD851968:IDE851968 HTH851968:HTI851968 HJL851968:HJM851968 GZP851968:GZQ851968 GPT851968:GPU851968 GFX851968:GFY851968 FWB851968:FWC851968 FMF851968:FMG851968 FCJ851968:FCK851968 ESN851968:ESO851968 EIR851968:EIS851968 DYV851968:DYW851968 DOZ851968:DPA851968 DFD851968:DFE851968 CVH851968:CVI851968 CLL851968:CLM851968 CBP851968:CBQ851968 BRT851968:BRU851968 BHX851968:BHY851968 AYB851968:AYC851968 AOF851968:AOG851968 AEJ851968:AEK851968 UN851968:UO851968 KR851968:KS851968 WXD786432:WXE786432 WNH786432:WNI786432 WDL786432:WDM786432 VTP786432:VTQ786432 VJT786432:VJU786432 UZX786432:UZY786432 UQB786432:UQC786432 UGF786432:UGG786432 TWJ786432:TWK786432 TMN786432:TMO786432 TCR786432:TCS786432 SSV786432:SSW786432 SIZ786432:SJA786432 RZD786432:RZE786432 RPH786432:RPI786432 RFL786432:RFM786432 QVP786432:QVQ786432 QLT786432:QLU786432 QBX786432:QBY786432 PSB786432:PSC786432 PIF786432:PIG786432 OYJ786432:OYK786432 OON786432:OOO786432 OER786432:OES786432 NUV786432:NUW786432 NKZ786432:NLA786432 NBD786432:NBE786432 MRH786432:MRI786432 MHL786432:MHM786432 LXP786432:LXQ786432 LNT786432:LNU786432 LDX786432:LDY786432 KUB786432:KUC786432 KKF786432:KKG786432 KAJ786432:KAK786432 JQN786432:JQO786432 JGR786432:JGS786432 IWV786432:IWW786432 IMZ786432:INA786432 IDD786432:IDE786432 HTH786432:HTI786432 HJL786432:HJM786432 GZP786432:GZQ786432 GPT786432:GPU786432 GFX786432:GFY786432 FWB786432:FWC786432 FMF786432:FMG786432 FCJ786432:FCK786432 ESN786432:ESO786432 EIR786432:EIS786432 DYV786432:DYW786432 DOZ786432:DPA786432 DFD786432:DFE786432 CVH786432:CVI786432 CLL786432:CLM786432 CBP786432:CBQ786432 BRT786432:BRU786432 BHX786432:BHY786432 AYB786432:AYC786432 AOF786432:AOG786432 AEJ786432:AEK786432 UN786432:UO786432 KR786432:KS786432 WXD720896:WXE720896 WNH720896:WNI720896 WDL720896:WDM720896 VTP720896:VTQ720896 VJT720896:VJU720896 UZX720896:UZY720896 UQB720896:UQC720896 UGF720896:UGG720896 TWJ720896:TWK720896 TMN720896:TMO720896 TCR720896:TCS720896 SSV720896:SSW720896 SIZ720896:SJA720896 RZD720896:RZE720896 RPH720896:RPI720896 RFL720896:RFM720896 QVP720896:QVQ720896 QLT720896:QLU720896 QBX720896:QBY720896 PSB720896:PSC720896 PIF720896:PIG720896 OYJ720896:OYK720896 OON720896:OOO720896 OER720896:OES720896 NUV720896:NUW720896 NKZ720896:NLA720896 NBD720896:NBE720896 MRH720896:MRI720896 MHL720896:MHM720896 LXP720896:LXQ720896 LNT720896:LNU720896 LDX720896:LDY720896 KUB720896:KUC720896 KKF720896:KKG720896 KAJ720896:KAK720896 JQN720896:JQO720896 JGR720896:JGS720896 IWV720896:IWW720896 IMZ720896:INA720896 IDD720896:IDE720896 HTH720896:HTI720896 HJL720896:HJM720896 GZP720896:GZQ720896 GPT720896:GPU720896 GFX720896:GFY720896 FWB720896:FWC720896 FMF720896:FMG720896 FCJ720896:FCK720896 ESN720896:ESO720896 EIR720896:EIS720896 DYV720896:DYW720896 DOZ720896:DPA720896 DFD720896:DFE720896 CVH720896:CVI720896 CLL720896:CLM720896 CBP720896:CBQ720896 BRT720896:BRU720896 BHX720896:BHY720896 AYB720896:AYC720896 AOF720896:AOG720896 AEJ720896:AEK720896 UN720896:UO720896 KR720896:KS720896 WXD655360:WXE655360 WNH655360:WNI655360 WDL655360:WDM655360 VTP655360:VTQ655360 VJT655360:VJU655360 UZX655360:UZY655360 UQB655360:UQC655360 UGF655360:UGG655360 TWJ655360:TWK655360 TMN655360:TMO655360 TCR655360:TCS655360 SSV655360:SSW655360 SIZ655360:SJA655360 RZD655360:RZE655360 RPH655360:RPI655360 RFL655360:RFM655360 QVP655360:QVQ655360 QLT655360:QLU655360 QBX655360:QBY655360 PSB655360:PSC655360 PIF655360:PIG655360 OYJ655360:OYK655360 OON655360:OOO655360 OER655360:OES655360 NUV655360:NUW655360 NKZ655360:NLA655360 NBD655360:NBE655360 MRH655360:MRI655360 MHL655360:MHM655360 LXP655360:LXQ655360 LNT655360:LNU655360 LDX655360:LDY655360 KUB655360:KUC655360 KKF655360:KKG655360 KAJ655360:KAK655360 JQN655360:JQO655360 JGR655360:JGS655360 IWV655360:IWW655360 IMZ655360:INA655360 IDD655360:IDE655360 HTH655360:HTI655360 HJL655360:HJM655360 GZP655360:GZQ655360 GPT655360:GPU655360 GFX655360:GFY655360 FWB655360:FWC655360 FMF655360:FMG655360 FCJ655360:FCK655360 ESN655360:ESO655360 EIR655360:EIS655360 DYV655360:DYW655360 DOZ655360:DPA655360 DFD655360:DFE655360 CVH655360:CVI655360 CLL655360:CLM655360 CBP655360:CBQ655360 BRT655360:BRU655360 BHX655360:BHY655360 AYB655360:AYC655360 AOF655360:AOG655360 AEJ655360:AEK655360 UN655360:UO655360 KR655360:KS655360 WXD589824:WXE589824 WNH589824:WNI589824 WDL589824:WDM589824 VTP589824:VTQ589824 VJT589824:VJU589824 UZX589824:UZY589824 UQB589824:UQC589824 UGF589824:UGG589824 TWJ589824:TWK589824 TMN589824:TMO589824 TCR589824:TCS589824 SSV589824:SSW589824 SIZ589824:SJA589824 RZD589824:RZE589824 RPH589824:RPI589824 RFL589824:RFM589824 QVP589824:QVQ589824 QLT589824:QLU589824 QBX589824:QBY589824 PSB589824:PSC589824 PIF589824:PIG589824 OYJ589824:OYK589824 OON589824:OOO589824 OER589824:OES589824 NUV589824:NUW589824 NKZ589824:NLA589824 NBD589824:NBE589824 MRH589824:MRI589824 MHL589824:MHM589824 LXP589824:LXQ589824 LNT589824:LNU589824 LDX589824:LDY589824 KUB589824:KUC589824 KKF589824:KKG589824 KAJ589824:KAK589824 JQN589824:JQO589824 JGR589824:JGS589824 IWV589824:IWW589824 IMZ589824:INA589824 IDD589824:IDE589824 HTH589824:HTI589824 HJL589824:HJM589824 GZP589824:GZQ589824 GPT589824:GPU589824 GFX589824:GFY589824 FWB589824:FWC589824 FMF589824:FMG589824 FCJ589824:FCK589824 ESN589824:ESO589824 EIR589824:EIS589824 DYV589824:DYW589824 DOZ589824:DPA589824 DFD589824:DFE589824 CVH589824:CVI589824 CLL589824:CLM589824 CBP589824:CBQ589824 BRT589824:BRU589824 BHX589824:BHY589824 AYB589824:AYC589824 AOF589824:AOG589824 AEJ589824:AEK589824 UN589824:UO589824 KR589824:KS589824 WXD524288:WXE524288 WNH524288:WNI524288 WDL524288:WDM524288 VTP524288:VTQ524288 VJT524288:VJU524288 UZX524288:UZY524288 UQB524288:UQC524288 UGF524288:UGG524288 TWJ524288:TWK524288 TMN524288:TMO524288 TCR524288:TCS524288 SSV524288:SSW524288 SIZ524288:SJA524288 RZD524288:RZE524288 RPH524288:RPI524288 RFL524288:RFM524288 QVP524288:QVQ524288 QLT524288:QLU524288 QBX524288:QBY524288 PSB524288:PSC524288 PIF524288:PIG524288 OYJ524288:OYK524288 OON524288:OOO524288 OER524288:OES524288 NUV524288:NUW524288 NKZ524288:NLA524288 NBD524288:NBE524288 MRH524288:MRI524288 MHL524288:MHM524288 LXP524288:LXQ524288 LNT524288:LNU524288 LDX524288:LDY524288 KUB524288:KUC524288 KKF524288:KKG524288 KAJ524288:KAK524288 JQN524288:JQO524288 JGR524288:JGS524288 IWV524288:IWW524288 IMZ524288:INA524288 IDD524288:IDE524288 HTH524288:HTI524288 HJL524288:HJM524288 GZP524288:GZQ524288 GPT524288:GPU524288 GFX524288:GFY524288 FWB524288:FWC524288 FMF524288:FMG524288 FCJ524288:FCK524288 ESN524288:ESO524288 EIR524288:EIS524288 DYV524288:DYW524288 DOZ524288:DPA524288 DFD524288:DFE524288 CVH524288:CVI524288 CLL524288:CLM524288 CBP524288:CBQ524288 BRT524288:BRU524288 BHX524288:BHY524288 AYB524288:AYC524288 AOF524288:AOG524288 AEJ524288:AEK524288 UN524288:UO524288 KR524288:KS524288 WXD458752:WXE458752 WNH458752:WNI458752 WDL458752:WDM458752 VTP458752:VTQ458752 VJT458752:VJU458752 UZX458752:UZY458752 UQB458752:UQC458752 UGF458752:UGG458752 TWJ458752:TWK458752 TMN458752:TMO458752 TCR458752:TCS458752 SSV458752:SSW458752 SIZ458752:SJA458752 RZD458752:RZE458752 RPH458752:RPI458752 RFL458752:RFM458752 QVP458752:QVQ458752 QLT458752:QLU458752 QBX458752:QBY458752 PSB458752:PSC458752 PIF458752:PIG458752 OYJ458752:OYK458752 OON458752:OOO458752 OER458752:OES458752 NUV458752:NUW458752 NKZ458752:NLA458752 NBD458752:NBE458752 MRH458752:MRI458752 MHL458752:MHM458752 LXP458752:LXQ458752 LNT458752:LNU458752 LDX458752:LDY458752 KUB458752:KUC458752 KKF458752:KKG458752 KAJ458752:KAK458752 JQN458752:JQO458752 JGR458752:JGS458752 IWV458752:IWW458752 IMZ458752:INA458752 IDD458752:IDE458752 HTH458752:HTI458752 HJL458752:HJM458752 GZP458752:GZQ458752 GPT458752:GPU458752 GFX458752:GFY458752 FWB458752:FWC458752 FMF458752:FMG458752 FCJ458752:FCK458752 ESN458752:ESO458752 EIR458752:EIS458752 DYV458752:DYW458752 DOZ458752:DPA458752 DFD458752:DFE458752 CVH458752:CVI458752 CLL458752:CLM458752 CBP458752:CBQ458752 BRT458752:BRU458752 BHX458752:BHY458752 AYB458752:AYC458752 AOF458752:AOG458752 AEJ458752:AEK458752 UN458752:UO458752 KR458752:KS458752 WXD393216:WXE393216 WNH393216:WNI393216 WDL393216:WDM393216 VTP393216:VTQ393216 VJT393216:VJU393216 UZX393216:UZY393216 UQB393216:UQC393216 UGF393216:UGG393216 TWJ393216:TWK393216 TMN393216:TMO393216 TCR393216:TCS393216 SSV393216:SSW393216 SIZ393216:SJA393216 RZD393216:RZE393216 RPH393216:RPI393216 RFL393216:RFM393216 QVP393216:QVQ393216 QLT393216:QLU393216 QBX393216:QBY393216 PSB393216:PSC393216 PIF393216:PIG393216 OYJ393216:OYK393216 OON393216:OOO393216 OER393216:OES393216 NUV393216:NUW393216 NKZ393216:NLA393216 NBD393216:NBE393216 MRH393216:MRI393216 MHL393216:MHM393216 LXP393216:LXQ393216 LNT393216:LNU393216 LDX393216:LDY393216 KUB393216:KUC393216 KKF393216:KKG393216 KAJ393216:KAK393216 JQN393216:JQO393216 JGR393216:JGS393216 IWV393216:IWW393216 IMZ393216:INA393216 IDD393216:IDE393216 HTH393216:HTI393216 HJL393216:HJM393216 GZP393216:GZQ393216 GPT393216:GPU393216 GFX393216:GFY393216 FWB393216:FWC393216 FMF393216:FMG393216 FCJ393216:FCK393216 ESN393216:ESO393216 EIR393216:EIS393216 DYV393216:DYW393216 DOZ393216:DPA393216 DFD393216:DFE393216 CVH393216:CVI393216 CLL393216:CLM393216 CBP393216:CBQ393216 BRT393216:BRU393216 BHX393216:BHY393216 AYB393216:AYC393216 AOF393216:AOG393216 AEJ393216:AEK393216 UN393216:UO393216 KR393216:KS393216 WXD327680:WXE327680 WNH327680:WNI327680 WDL327680:WDM327680 VTP327680:VTQ327680 VJT327680:VJU327680 UZX327680:UZY327680 UQB327680:UQC327680 UGF327680:UGG327680 TWJ327680:TWK327680 TMN327680:TMO327680 TCR327680:TCS327680 SSV327680:SSW327680 SIZ327680:SJA327680 RZD327680:RZE327680 RPH327680:RPI327680 RFL327680:RFM327680 QVP327680:QVQ327680 QLT327680:QLU327680 QBX327680:QBY327680 PSB327680:PSC327680 PIF327680:PIG327680 OYJ327680:OYK327680 OON327680:OOO327680 OER327680:OES327680 NUV327680:NUW327680 NKZ327680:NLA327680 NBD327680:NBE327680 MRH327680:MRI327680 MHL327680:MHM327680 LXP327680:LXQ327680 LNT327680:LNU327680 LDX327680:LDY327680 KUB327680:KUC327680 KKF327680:KKG327680 KAJ327680:KAK327680 JQN327680:JQO327680 JGR327680:JGS327680 IWV327680:IWW327680 IMZ327680:INA327680 IDD327680:IDE327680 HTH327680:HTI327680 HJL327680:HJM327680 GZP327680:GZQ327680 GPT327680:GPU327680 GFX327680:GFY327680 FWB327680:FWC327680 FMF327680:FMG327680 FCJ327680:FCK327680 ESN327680:ESO327680 EIR327680:EIS327680 DYV327680:DYW327680 DOZ327680:DPA327680 DFD327680:DFE327680 CVH327680:CVI327680 CLL327680:CLM327680 CBP327680:CBQ327680 BRT327680:BRU327680 BHX327680:BHY327680 AYB327680:AYC327680 AOF327680:AOG327680 AEJ327680:AEK327680 UN327680:UO327680 KR327680:KS327680 WXD262144:WXE262144 WNH262144:WNI262144 WDL262144:WDM262144 VTP262144:VTQ262144 VJT262144:VJU262144 UZX262144:UZY262144 UQB262144:UQC262144 UGF262144:UGG262144 TWJ262144:TWK262144 TMN262144:TMO262144 TCR262144:TCS262144 SSV262144:SSW262144 SIZ262144:SJA262144 RZD262144:RZE262144 RPH262144:RPI262144 RFL262144:RFM262144 QVP262144:QVQ262144 QLT262144:QLU262144 QBX262144:QBY262144 PSB262144:PSC262144 PIF262144:PIG262144 OYJ262144:OYK262144 OON262144:OOO262144 OER262144:OES262144 NUV262144:NUW262144 NKZ262144:NLA262144 NBD262144:NBE262144 MRH262144:MRI262144 MHL262144:MHM262144 LXP262144:LXQ262144 LNT262144:LNU262144 LDX262144:LDY262144 KUB262144:KUC262144 KKF262144:KKG262144 KAJ262144:KAK262144 JQN262144:JQO262144 JGR262144:JGS262144 IWV262144:IWW262144 IMZ262144:INA262144 IDD262144:IDE262144 HTH262144:HTI262144 HJL262144:HJM262144 GZP262144:GZQ262144 GPT262144:GPU262144 GFX262144:GFY262144 FWB262144:FWC262144 FMF262144:FMG262144 FCJ262144:FCK262144 ESN262144:ESO262144 EIR262144:EIS262144 DYV262144:DYW262144 DOZ262144:DPA262144 DFD262144:DFE262144 CVH262144:CVI262144 CLL262144:CLM262144 CBP262144:CBQ262144 BRT262144:BRU262144 BHX262144:BHY262144 AYB262144:AYC262144 AOF262144:AOG262144 AEJ262144:AEK262144 UN262144:UO262144 KR262144:KS262144 WXD196608:WXE196608 WNH196608:WNI196608 WDL196608:WDM196608 VTP196608:VTQ196608 VJT196608:VJU196608 UZX196608:UZY196608 UQB196608:UQC196608 UGF196608:UGG196608 TWJ196608:TWK196608 TMN196608:TMO196608 TCR196608:TCS196608 SSV196608:SSW196608 SIZ196608:SJA196608 RZD196608:RZE196608 RPH196608:RPI196608 RFL196608:RFM196608 QVP196608:QVQ196608 QLT196608:QLU196608 QBX196608:QBY196608 PSB196608:PSC196608 PIF196608:PIG196608 OYJ196608:OYK196608 OON196608:OOO196608 OER196608:OES196608 NUV196608:NUW196608 NKZ196608:NLA196608 NBD196608:NBE196608 MRH196608:MRI196608 MHL196608:MHM196608 LXP196608:LXQ196608 LNT196608:LNU196608 LDX196608:LDY196608 KUB196608:KUC196608 KKF196608:KKG196608 KAJ196608:KAK196608 JQN196608:JQO196608 JGR196608:JGS196608 IWV196608:IWW196608 IMZ196608:INA196608 IDD196608:IDE196608 HTH196608:HTI196608 HJL196608:HJM196608 GZP196608:GZQ196608 GPT196608:GPU196608 GFX196608:GFY196608 FWB196608:FWC196608 FMF196608:FMG196608 FCJ196608:FCK196608 ESN196608:ESO196608 EIR196608:EIS196608 DYV196608:DYW196608 DOZ196608:DPA196608 DFD196608:DFE196608 CVH196608:CVI196608 CLL196608:CLM196608 CBP196608:CBQ196608 BRT196608:BRU196608 BHX196608:BHY196608 AYB196608:AYC196608 AOF196608:AOG196608 AEJ196608:AEK196608 UN196608:UO196608 KR196608:KS196608 WXD131072:WXE131072 WNH131072:WNI131072 WDL131072:WDM131072 VTP131072:VTQ131072 VJT131072:VJU131072 UZX131072:UZY131072 UQB131072:UQC131072 UGF131072:UGG131072 TWJ131072:TWK131072 TMN131072:TMO131072 TCR131072:TCS131072 SSV131072:SSW131072 SIZ131072:SJA131072 RZD131072:RZE131072 RPH131072:RPI131072 RFL131072:RFM131072 QVP131072:QVQ131072 QLT131072:QLU131072 QBX131072:QBY131072 PSB131072:PSC131072 PIF131072:PIG131072 OYJ131072:OYK131072 OON131072:OOO131072 OER131072:OES131072 NUV131072:NUW131072 NKZ131072:NLA131072 NBD131072:NBE131072 MRH131072:MRI131072 MHL131072:MHM131072 LXP131072:LXQ131072 LNT131072:LNU131072 LDX131072:LDY131072 KUB131072:KUC131072 KKF131072:KKG131072 KAJ131072:KAK131072 JQN131072:JQO131072 JGR131072:JGS131072 IWV131072:IWW131072 IMZ131072:INA131072 IDD131072:IDE131072 HTH131072:HTI131072 HJL131072:HJM131072 GZP131072:GZQ131072 GPT131072:GPU131072 GFX131072:GFY131072 FWB131072:FWC131072 FMF131072:FMG131072 FCJ131072:FCK131072 ESN131072:ESO131072 EIR131072:EIS131072 DYV131072:DYW131072 DOZ131072:DPA131072 DFD131072:DFE131072 CVH131072:CVI131072 CLL131072:CLM131072 CBP131072:CBQ131072 BRT131072:BRU131072 BHX131072:BHY131072 AYB131072:AYC131072 AOF131072:AOG131072 AEJ131072:AEK131072 UN131072:UO131072 KR131072:KS131072 WXD65536:WXE65536 WNH65536:WNI65536 WDL65536:WDM65536 VTP65536:VTQ65536 VJT65536:VJU65536 UZX65536:UZY65536 UQB65536:UQC65536 UGF65536:UGG65536 TWJ65536:TWK65536 TMN65536:TMO65536 TCR65536:TCS65536 SSV65536:SSW65536 SIZ65536:SJA65536 RZD65536:RZE65536 RPH65536:RPI65536 RFL65536:RFM65536 QVP65536:QVQ65536 QLT65536:QLU65536 QBX65536:QBY65536 PSB65536:PSC65536 PIF65536:PIG65536 OYJ65536:OYK65536 OON65536:OOO65536 OER65536:OES65536 NUV65536:NUW65536 NKZ65536:NLA65536 NBD65536:NBE65536 MRH65536:MRI65536 MHL65536:MHM65536 LXP65536:LXQ65536 LNT65536:LNU65536 LDX65536:LDY65536 KUB65536:KUC65536 KKF65536:KKG65536 KAJ65536:KAK65536 JQN65536:JQO65536 JGR65536:JGS65536 IWV65536:IWW65536 IMZ65536:INA65536 IDD65536:IDE65536 HTH65536:HTI65536 HJL65536:HJM65536 GZP65536:GZQ65536 GPT65536:GPU65536 GFX65536:GFY65536 FWB65536:FWC65536 FMF65536:FMG65536 FCJ65536:FCK65536 ESN65536:ESO65536 EIR65536:EIS65536 DYV65536:DYW65536 DOZ65536:DPA65536 DFD65536:DFE65536 CVH65536:CVI65536 CLL65536:CLM65536 CBP65536:CBQ65536 BRT65536:BRU65536 BHX65536:BHY65536 AYB65536:AYC65536 AOF65536:AOG65536 AEJ65536:AEK65536 UN65536:UO65536 KR65536:KS65536 WXH983040:WXI983040 WNL983040:WNM983040 WDP983040:WDQ983040 VTT983040:VTU983040 VJX983040:VJY983040 VAB983040:VAC983040 UQF983040:UQG983040 UGJ983040:UGK983040 TWN983040:TWO983040 TMR983040:TMS983040 TCV983040:TCW983040 SSZ983040:STA983040 SJD983040:SJE983040 RZH983040:RZI983040 RPL983040:RPM983040 RFP983040:RFQ983040 QVT983040:QVU983040 QLX983040:QLY983040 QCB983040:QCC983040 PSF983040:PSG983040 PIJ983040:PIK983040 OYN983040:OYO983040 OOR983040:OOS983040 OEV983040:OEW983040 NUZ983040:NVA983040 NLD983040:NLE983040 NBH983040:NBI983040 MRL983040:MRM983040 MHP983040:MHQ983040 LXT983040:LXU983040 LNX983040:LNY983040 LEB983040:LEC983040 KUF983040:KUG983040 KKJ983040:KKK983040 KAN983040:KAO983040 JQR983040:JQS983040 JGV983040:JGW983040 IWZ983040:IXA983040 IND983040:INE983040 IDH983040:IDI983040 HTL983040:HTM983040 HJP983040:HJQ983040 GZT983040:GZU983040 GPX983040:GPY983040 GGB983040:GGC983040 FWF983040:FWG983040 FMJ983040:FMK983040 FCN983040:FCO983040 ESR983040:ESS983040 EIV983040:EIW983040 DYZ983040:DZA983040 DPD983040:DPE983040 DFH983040:DFI983040 CVL983040:CVM983040 CLP983040:CLQ983040 CBT983040:CBU983040 BRX983040:BRY983040 BIB983040:BIC983040 AYF983040:AYG983040 AOJ983040:AOK983040 AEN983040:AEO983040 UR983040:US983040 KV983040:KW983040 AX917504:BA917504 WXH917504:WXI917504 WNL917504:WNM917504 WDP917504:WDQ917504 VTT917504:VTU917504 VJX917504:VJY917504 VAB917504:VAC917504 UQF917504:UQG917504 UGJ917504:UGK917504 TWN917504:TWO917504 TMR917504:TMS917504 TCV917504:TCW917504 SSZ917504:STA917504 SJD917504:SJE917504 RZH917504:RZI917504 RPL917504:RPM917504 RFP917504:RFQ917504 QVT917504:QVU917504 QLX917504:QLY917504 QCB917504:QCC917504 PSF917504:PSG917504 PIJ917504:PIK917504 OYN917504:OYO917504 OOR917504:OOS917504 OEV917504:OEW917504 NUZ917504:NVA917504 NLD917504:NLE917504 NBH917504:NBI917504 MRL917504:MRM917504 MHP917504:MHQ917504 LXT917504:LXU917504 LNX917504:LNY917504 LEB917504:LEC917504 KUF917504:KUG917504 KKJ917504:KKK917504 KAN917504:KAO917504 JQR917504:JQS917504 JGV917504:JGW917504 IWZ917504:IXA917504 IND917504:INE917504 IDH917504:IDI917504 HTL917504:HTM917504 HJP917504:HJQ917504 GZT917504:GZU917504 GPX917504:GPY917504 GGB917504:GGC917504 FWF917504:FWG917504 FMJ917504:FMK917504 FCN917504:FCO917504 ESR917504:ESS917504 EIV917504:EIW917504 DYZ917504:DZA917504 DPD917504:DPE917504 DFH917504:DFI917504 CVL917504:CVM917504 CLP917504:CLQ917504 CBT917504:CBU917504 BRX917504:BRY917504 BIB917504:BIC917504 AYF917504:AYG917504 AOJ917504:AOK917504 AEN917504:AEO917504 UR917504:US917504 KV917504:KW917504 AX851968:BA851968 WXH851968:WXI851968 WNL851968:WNM851968 WDP851968:WDQ851968 VTT851968:VTU851968 VJX851968:VJY851968 VAB851968:VAC851968 UQF851968:UQG851968 UGJ851968:UGK851968 TWN851968:TWO851968 TMR851968:TMS851968 TCV851968:TCW851968 SSZ851968:STA851968 SJD851968:SJE851968 RZH851968:RZI851968 RPL851968:RPM851968 RFP851968:RFQ851968 QVT851968:QVU851968 QLX851968:QLY851968 QCB851968:QCC851968 PSF851968:PSG851968 PIJ851968:PIK851968 OYN851968:OYO851968 OOR851968:OOS851968 OEV851968:OEW851968 NUZ851968:NVA851968 NLD851968:NLE851968 NBH851968:NBI851968 MRL851968:MRM851968 MHP851968:MHQ851968 LXT851968:LXU851968 LNX851968:LNY851968 LEB851968:LEC851968 KUF851968:KUG851968 KKJ851968:KKK851968 KAN851968:KAO851968 JQR851968:JQS851968 JGV851968:JGW851968 IWZ851968:IXA851968 IND851968:INE851968 IDH851968:IDI851968 HTL851968:HTM851968 HJP851968:HJQ851968 GZT851968:GZU851968 GPX851968:GPY851968 GGB851968:GGC851968 FWF851968:FWG851968 FMJ851968:FMK851968 FCN851968:FCO851968 ESR851968:ESS851968 EIV851968:EIW851968 DYZ851968:DZA851968 DPD851968:DPE851968 DFH851968:DFI851968 CVL851968:CVM851968 CLP851968:CLQ851968 CBT851968:CBU851968 BRX851968:BRY851968 BIB851968:BIC851968 AYF851968:AYG851968 AOJ851968:AOK851968 AEN851968:AEO851968 UR851968:US851968 KV851968:KW851968 AX786432:BA786432 WXH786432:WXI786432 WNL786432:WNM786432 WDP786432:WDQ786432 VTT786432:VTU786432 VJX786432:VJY786432 VAB786432:VAC786432 UQF786432:UQG786432 UGJ786432:UGK786432 TWN786432:TWO786432 TMR786432:TMS786432 TCV786432:TCW786432 SSZ786432:STA786432 SJD786432:SJE786432 RZH786432:RZI786432 RPL786432:RPM786432 RFP786432:RFQ786432 QVT786432:QVU786432 QLX786432:QLY786432 QCB786432:QCC786432 PSF786432:PSG786432 PIJ786432:PIK786432 OYN786432:OYO786432 OOR786432:OOS786432 OEV786432:OEW786432 NUZ786432:NVA786432 NLD786432:NLE786432 NBH786432:NBI786432 MRL786432:MRM786432 MHP786432:MHQ786432 LXT786432:LXU786432 LNX786432:LNY786432 LEB786432:LEC786432 KUF786432:KUG786432 KKJ786432:KKK786432 KAN786432:KAO786432 JQR786432:JQS786432 JGV786432:JGW786432 IWZ786432:IXA786432 IND786432:INE786432 IDH786432:IDI786432 HTL786432:HTM786432 HJP786432:HJQ786432 GZT786432:GZU786432 GPX786432:GPY786432 GGB786432:GGC786432 FWF786432:FWG786432 FMJ786432:FMK786432 FCN786432:FCO786432 ESR786432:ESS786432 EIV786432:EIW786432 DYZ786432:DZA786432 DPD786432:DPE786432 DFH786432:DFI786432 CVL786432:CVM786432 CLP786432:CLQ786432 CBT786432:CBU786432 BRX786432:BRY786432 BIB786432:BIC786432 AYF786432:AYG786432 AOJ786432:AOK786432 AEN786432:AEO786432 UR786432:US786432 KV786432:KW786432 AX720896:BA720896 WXH720896:WXI720896 WNL720896:WNM720896 WDP720896:WDQ720896 VTT720896:VTU720896 VJX720896:VJY720896 VAB720896:VAC720896 UQF720896:UQG720896 UGJ720896:UGK720896 TWN720896:TWO720896 TMR720896:TMS720896 TCV720896:TCW720896 SSZ720896:STA720896 SJD720896:SJE720896 RZH720896:RZI720896 RPL720896:RPM720896 RFP720896:RFQ720896 QVT720896:QVU720896 QLX720896:QLY720896 QCB720896:QCC720896 PSF720896:PSG720896 PIJ720896:PIK720896 OYN720896:OYO720896 OOR720896:OOS720896 OEV720896:OEW720896 NUZ720896:NVA720896 NLD720896:NLE720896 NBH720896:NBI720896 MRL720896:MRM720896 MHP720896:MHQ720896 LXT720896:LXU720896 LNX720896:LNY720896 LEB720896:LEC720896 KUF720896:KUG720896 KKJ720896:KKK720896 KAN720896:KAO720896 JQR720896:JQS720896 JGV720896:JGW720896 IWZ720896:IXA720896 IND720896:INE720896 IDH720896:IDI720896 HTL720896:HTM720896 HJP720896:HJQ720896 GZT720896:GZU720896 GPX720896:GPY720896 GGB720896:GGC720896 FWF720896:FWG720896 FMJ720896:FMK720896 FCN720896:FCO720896 ESR720896:ESS720896 EIV720896:EIW720896 DYZ720896:DZA720896 DPD720896:DPE720896 DFH720896:DFI720896 CVL720896:CVM720896 CLP720896:CLQ720896 CBT720896:CBU720896 BRX720896:BRY720896 BIB720896:BIC720896 AYF720896:AYG720896 AOJ720896:AOK720896 AEN720896:AEO720896 UR720896:US720896 KV720896:KW720896 AX655360:BA655360 WXH655360:WXI655360 WNL655360:WNM655360 WDP655360:WDQ655360 VTT655360:VTU655360 VJX655360:VJY655360 VAB655360:VAC655360 UQF655360:UQG655360 UGJ655360:UGK655360 TWN655360:TWO655360 TMR655360:TMS655360 TCV655360:TCW655360 SSZ655360:STA655360 SJD655360:SJE655360 RZH655360:RZI655360 RPL655360:RPM655360 RFP655360:RFQ655360 QVT655360:QVU655360 QLX655360:QLY655360 QCB655360:QCC655360 PSF655360:PSG655360 PIJ655360:PIK655360 OYN655360:OYO655360 OOR655360:OOS655360 OEV655360:OEW655360 NUZ655360:NVA655360 NLD655360:NLE655360 NBH655360:NBI655360 MRL655360:MRM655360 MHP655360:MHQ655360 LXT655360:LXU655360 LNX655360:LNY655360 LEB655360:LEC655360 KUF655360:KUG655360 KKJ655360:KKK655360 KAN655360:KAO655360 JQR655360:JQS655360 JGV655360:JGW655360 IWZ655360:IXA655360 IND655360:INE655360 IDH655360:IDI655360 HTL655360:HTM655360 HJP655360:HJQ655360 GZT655360:GZU655360 GPX655360:GPY655360 GGB655360:GGC655360 FWF655360:FWG655360 FMJ655360:FMK655360 FCN655360:FCO655360 ESR655360:ESS655360 EIV655360:EIW655360 DYZ655360:DZA655360 DPD655360:DPE655360 DFH655360:DFI655360 CVL655360:CVM655360 CLP655360:CLQ655360 CBT655360:CBU655360 BRX655360:BRY655360 BIB655360:BIC655360 AYF655360:AYG655360 AOJ655360:AOK655360 AEN655360:AEO655360 UR655360:US655360 KV655360:KW655360 AX589824:BA589824 WXH589824:WXI589824 WNL589824:WNM589824 WDP589824:WDQ589824 VTT589824:VTU589824 VJX589824:VJY589824 VAB589824:VAC589824 UQF589824:UQG589824 UGJ589824:UGK589824 TWN589824:TWO589824 TMR589824:TMS589824 TCV589824:TCW589824 SSZ589824:STA589824 SJD589824:SJE589824 RZH589824:RZI589824 RPL589824:RPM589824 RFP589824:RFQ589824 QVT589824:QVU589824 QLX589824:QLY589824 QCB589824:QCC589824 PSF589824:PSG589824 PIJ589824:PIK589824 OYN589824:OYO589824 OOR589824:OOS589824 OEV589824:OEW589824 NUZ589824:NVA589824 NLD589824:NLE589824 NBH589824:NBI589824 MRL589824:MRM589824 MHP589824:MHQ589824 LXT589824:LXU589824 LNX589824:LNY589824 LEB589824:LEC589824 KUF589824:KUG589824 KKJ589824:KKK589824 KAN589824:KAO589824 JQR589824:JQS589824 JGV589824:JGW589824 IWZ589824:IXA589824 IND589824:INE589824 IDH589824:IDI589824 HTL589824:HTM589824 HJP589824:HJQ589824 GZT589824:GZU589824 GPX589824:GPY589824 GGB589824:GGC589824 FWF589824:FWG589824 FMJ589824:FMK589824 FCN589824:FCO589824 ESR589824:ESS589824 EIV589824:EIW589824 DYZ589824:DZA589824 DPD589824:DPE589824 DFH589824:DFI589824 CVL589824:CVM589824 CLP589824:CLQ589824 CBT589824:CBU589824 BRX589824:BRY589824 BIB589824:BIC589824 AYF589824:AYG589824 AOJ589824:AOK589824 AEN589824:AEO589824 UR589824:US589824 KV589824:KW589824 AX524288:BA524288 WXH524288:WXI524288 WNL524288:WNM524288 WDP524288:WDQ524288 VTT524288:VTU524288 VJX524288:VJY524288 VAB524288:VAC524288 UQF524288:UQG524288 UGJ524288:UGK524288 TWN524288:TWO524288 TMR524288:TMS524288 TCV524288:TCW524288 SSZ524288:STA524288 SJD524288:SJE524288 RZH524288:RZI524288 RPL524288:RPM524288 RFP524288:RFQ524288 QVT524288:QVU524288 QLX524288:QLY524288 QCB524288:QCC524288 PSF524288:PSG524288 PIJ524288:PIK524288 OYN524288:OYO524288 OOR524288:OOS524288 OEV524288:OEW524288 NUZ524288:NVA524288 NLD524288:NLE524288 NBH524288:NBI524288 MRL524288:MRM524288 MHP524288:MHQ524288 LXT524288:LXU524288 LNX524288:LNY524288 LEB524288:LEC524288 KUF524288:KUG524288 KKJ524288:KKK524288 KAN524288:KAO524288 JQR524288:JQS524288 JGV524288:JGW524288 IWZ524288:IXA524288 IND524288:INE524288 IDH524288:IDI524288 HTL524288:HTM524288 HJP524288:HJQ524288 GZT524288:GZU524288 GPX524288:GPY524288 GGB524288:GGC524288 FWF524288:FWG524288 FMJ524288:FMK524288 FCN524288:FCO524288 ESR524288:ESS524288 EIV524288:EIW524288 DYZ524288:DZA524288 DPD524288:DPE524288 DFH524288:DFI524288 CVL524288:CVM524288 CLP524288:CLQ524288 CBT524288:CBU524288 BRX524288:BRY524288 BIB524288:BIC524288 AYF524288:AYG524288 AOJ524288:AOK524288 AEN524288:AEO524288 UR524288:US524288 KV524288:KW524288 AX458752:BA458752 WXH458752:WXI458752 WNL458752:WNM458752 WDP458752:WDQ458752 VTT458752:VTU458752 VJX458752:VJY458752 VAB458752:VAC458752 UQF458752:UQG458752 UGJ458752:UGK458752 TWN458752:TWO458752 TMR458752:TMS458752 TCV458752:TCW458752 SSZ458752:STA458752 SJD458752:SJE458752 RZH458752:RZI458752 RPL458752:RPM458752 RFP458752:RFQ458752 QVT458752:QVU458752 QLX458752:QLY458752 QCB458752:QCC458752 PSF458752:PSG458752 PIJ458752:PIK458752 OYN458752:OYO458752 OOR458752:OOS458752 OEV458752:OEW458752 NUZ458752:NVA458752 NLD458752:NLE458752 NBH458752:NBI458752 MRL458752:MRM458752 MHP458752:MHQ458752 LXT458752:LXU458752 LNX458752:LNY458752 LEB458752:LEC458752 KUF458752:KUG458752 KKJ458752:KKK458752 KAN458752:KAO458752 JQR458752:JQS458752 JGV458752:JGW458752 IWZ458752:IXA458752 IND458752:INE458752 IDH458752:IDI458752 HTL458752:HTM458752 HJP458752:HJQ458752 GZT458752:GZU458752 GPX458752:GPY458752 GGB458752:GGC458752 FWF458752:FWG458752 FMJ458752:FMK458752 FCN458752:FCO458752 ESR458752:ESS458752 EIV458752:EIW458752 DYZ458752:DZA458752 DPD458752:DPE458752 DFH458752:DFI458752 CVL458752:CVM458752 CLP458752:CLQ458752 CBT458752:CBU458752 BRX458752:BRY458752 BIB458752:BIC458752 AYF458752:AYG458752 AOJ458752:AOK458752 AEN458752:AEO458752 UR458752:US458752 KV458752:KW458752 AX393216:BA393216 WXH393216:WXI393216 WNL393216:WNM393216 WDP393216:WDQ393216 VTT393216:VTU393216 VJX393216:VJY393216 VAB393216:VAC393216 UQF393216:UQG393216 UGJ393216:UGK393216 TWN393216:TWO393216 TMR393216:TMS393216 TCV393216:TCW393216 SSZ393216:STA393216 SJD393216:SJE393216 RZH393216:RZI393216 RPL393216:RPM393216 RFP393216:RFQ393216 QVT393216:QVU393216 QLX393216:QLY393216 QCB393216:QCC393216 PSF393216:PSG393216 PIJ393216:PIK393216 OYN393216:OYO393216 OOR393216:OOS393216 OEV393216:OEW393216 NUZ393216:NVA393216 NLD393216:NLE393216 NBH393216:NBI393216 MRL393216:MRM393216 MHP393216:MHQ393216 LXT393216:LXU393216 LNX393216:LNY393216 LEB393216:LEC393216 KUF393216:KUG393216 KKJ393216:KKK393216 KAN393216:KAO393216 JQR393216:JQS393216 JGV393216:JGW393216 IWZ393216:IXA393216 IND393216:INE393216 IDH393216:IDI393216 HTL393216:HTM393216 HJP393216:HJQ393216 GZT393216:GZU393216 GPX393216:GPY393216 GGB393216:GGC393216 FWF393216:FWG393216 FMJ393216:FMK393216 FCN393216:FCO393216 ESR393216:ESS393216 EIV393216:EIW393216 DYZ393216:DZA393216 DPD393216:DPE393216 DFH393216:DFI393216 CVL393216:CVM393216 CLP393216:CLQ393216 CBT393216:CBU393216 BRX393216:BRY393216 BIB393216:BIC393216 AYF393216:AYG393216 AOJ393216:AOK393216 AEN393216:AEO393216 UR393216:US393216 KV393216:KW393216 AX327680:BA327680 WXH327680:WXI327680 WNL327680:WNM327680 WDP327680:WDQ327680 VTT327680:VTU327680 VJX327680:VJY327680 VAB327680:VAC327680 UQF327680:UQG327680 UGJ327680:UGK327680 TWN327680:TWO327680 TMR327680:TMS327680 TCV327680:TCW327680 SSZ327680:STA327680 SJD327680:SJE327680 RZH327680:RZI327680 RPL327680:RPM327680 RFP327680:RFQ327680 QVT327680:QVU327680 QLX327680:QLY327680 QCB327680:QCC327680 PSF327680:PSG327680 PIJ327680:PIK327680 OYN327680:OYO327680 OOR327680:OOS327680 OEV327680:OEW327680 NUZ327680:NVA327680 NLD327680:NLE327680 NBH327680:NBI327680 MRL327680:MRM327680 MHP327680:MHQ327680 LXT327680:LXU327680 LNX327680:LNY327680 LEB327680:LEC327680 KUF327680:KUG327680 KKJ327680:KKK327680 KAN327680:KAO327680 JQR327680:JQS327680 JGV327680:JGW327680 IWZ327680:IXA327680 IND327680:INE327680 IDH327680:IDI327680 HTL327680:HTM327680 HJP327680:HJQ327680 GZT327680:GZU327680 GPX327680:GPY327680 GGB327680:GGC327680 FWF327680:FWG327680 FMJ327680:FMK327680 FCN327680:FCO327680 ESR327680:ESS327680 EIV327680:EIW327680 DYZ327680:DZA327680 DPD327680:DPE327680 DFH327680:DFI327680 CVL327680:CVM327680 CLP327680:CLQ327680 CBT327680:CBU327680 BRX327680:BRY327680 BIB327680:BIC327680 AYF327680:AYG327680 AOJ327680:AOK327680 AEN327680:AEO327680 UR327680:US327680 KV327680:KW327680 AX262144:BA262144 WXH262144:WXI262144 WNL262144:WNM262144 WDP262144:WDQ262144 VTT262144:VTU262144 VJX262144:VJY262144 VAB262144:VAC262144 UQF262144:UQG262144 UGJ262144:UGK262144 TWN262144:TWO262144 TMR262144:TMS262144 TCV262144:TCW262144 SSZ262144:STA262144 SJD262144:SJE262144 RZH262144:RZI262144 RPL262144:RPM262144 RFP262144:RFQ262144 QVT262144:QVU262144 QLX262144:QLY262144 QCB262144:QCC262144 PSF262144:PSG262144 PIJ262144:PIK262144 OYN262144:OYO262144 OOR262144:OOS262144 OEV262144:OEW262144 NUZ262144:NVA262144 NLD262144:NLE262144 NBH262144:NBI262144 MRL262144:MRM262144 MHP262144:MHQ262144 LXT262144:LXU262144 LNX262144:LNY262144 LEB262144:LEC262144 KUF262144:KUG262144 KKJ262144:KKK262144 KAN262144:KAO262144 JQR262144:JQS262144 JGV262144:JGW262144 IWZ262144:IXA262144 IND262144:INE262144 IDH262144:IDI262144 HTL262144:HTM262144 HJP262144:HJQ262144 GZT262144:GZU262144 GPX262144:GPY262144 GGB262144:GGC262144 FWF262144:FWG262144 FMJ262144:FMK262144 FCN262144:FCO262144 ESR262144:ESS262144 EIV262144:EIW262144 DYZ262144:DZA262144 DPD262144:DPE262144 DFH262144:DFI262144 CVL262144:CVM262144 CLP262144:CLQ262144 CBT262144:CBU262144 BRX262144:BRY262144 BIB262144:BIC262144 AYF262144:AYG262144 AOJ262144:AOK262144 AEN262144:AEO262144 UR262144:US262144 KV262144:KW262144 AX196608:BA196608 WXH196608:WXI196608 WNL196608:WNM196608 WDP196608:WDQ196608 VTT196608:VTU196608 VJX196608:VJY196608 VAB196608:VAC196608 UQF196608:UQG196608 UGJ196608:UGK196608 TWN196608:TWO196608 TMR196608:TMS196608 TCV196608:TCW196608 SSZ196608:STA196608 SJD196608:SJE196608 RZH196608:RZI196608 RPL196608:RPM196608 RFP196608:RFQ196608 QVT196608:QVU196608 QLX196608:QLY196608 QCB196608:QCC196608 PSF196608:PSG196608 PIJ196608:PIK196608 OYN196608:OYO196608 OOR196608:OOS196608 OEV196608:OEW196608 NUZ196608:NVA196608 NLD196608:NLE196608 NBH196608:NBI196608 MRL196608:MRM196608 MHP196608:MHQ196608 LXT196608:LXU196608 LNX196608:LNY196608 LEB196608:LEC196608 KUF196608:KUG196608 KKJ196608:KKK196608 KAN196608:KAO196608 JQR196608:JQS196608 JGV196608:JGW196608 IWZ196608:IXA196608 IND196608:INE196608 IDH196608:IDI196608 HTL196608:HTM196608 HJP196608:HJQ196608 GZT196608:GZU196608 GPX196608:GPY196608 GGB196608:GGC196608 FWF196608:FWG196608 FMJ196608:FMK196608 FCN196608:FCO196608 ESR196608:ESS196608 EIV196608:EIW196608 DYZ196608:DZA196608 DPD196608:DPE196608 DFH196608:DFI196608 CVL196608:CVM196608 CLP196608:CLQ196608 CBT196608:CBU196608 BRX196608:BRY196608 BIB196608:BIC196608 AYF196608:AYG196608 AOJ196608:AOK196608 AEN196608:AEO196608 UR196608:US196608 KV196608:KW196608 AX131072:BA131072 WXH131072:WXI131072 WNL131072:WNM131072 WDP131072:WDQ131072 VTT131072:VTU131072 VJX131072:VJY131072 VAB131072:VAC131072 UQF131072:UQG131072 UGJ131072:UGK131072 TWN131072:TWO131072 TMR131072:TMS131072 TCV131072:TCW131072 SSZ131072:STA131072 SJD131072:SJE131072 RZH131072:RZI131072 RPL131072:RPM131072 RFP131072:RFQ131072 QVT131072:QVU131072 QLX131072:QLY131072 QCB131072:QCC131072 PSF131072:PSG131072 PIJ131072:PIK131072 OYN131072:OYO131072 OOR131072:OOS131072 OEV131072:OEW131072 NUZ131072:NVA131072 NLD131072:NLE131072 NBH131072:NBI131072 MRL131072:MRM131072 MHP131072:MHQ131072 LXT131072:LXU131072 LNX131072:LNY131072 LEB131072:LEC131072 KUF131072:KUG131072 KKJ131072:KKK131072 KAN131072:KAO131072 JQR131072:JQS131072 JGV131072:JGW131072 IWZ131072:IXA131072 IND131072:INE131072 IDH131072:IDI131072 HTL131072:HTM131072 HJP131072:HJQ131072 GZT131072:GZU131072 GPX131072:GPY131072 GGB131072:GGC131072 FWF131072:FWG131072 FMJ131072:FMK131072 FCN131072:FCO131072 ESR131072:ESS131072 EIV131072:EIW131072 DYZ131072:DZA131072 DPD131072:DPE131072 DFH131072:DFI131072 CVL131072:CVM131072 CLP131072:CLQ131072 CBT131072:CBU131072 BRX131072:BRY131072 BIB131072:BIC131072 AYF131072:AYG131072 AOJ131072:AOK131072 AEN131072:AEO131072 UR131072:US131072 KV131072:KW131072 AX65536:BA65536 WXH65536:WXI65536 WNL65536:WNM65536 WDP65536:WDQ65536 VTT65536:VTU65536 VJX65536:VJY65536 VAB65536:VAC65536 UQF65536:UQG65536 UGJ65536:UGK65536 TWN65536:TWO65536 TMR65536:TMS65536 TCV65536:TCW65536 SSZ65536:STA65536 SJD65536:SJE65536 RZH65536:RZI65536 RPL65536:RPM65536 RFP65536:RFQ65536 QVT65536:QVU65536 QLX65536:QLY65536 QCB65536:QCC65536 PSF65536:PSG65536 PIJ65536:PIK65536 OYN65536:OYO65536 OOR65536:OOS65536 OEV65536:OEW65536 NUZ65536:NVA65536 NLD65536:NLE65536 NBH65536:NBI65536 MRL65536:MRM65536 MHP65536:MHQ65536 LXT65536:LXU65536 LNX65536:LNY65536 LEB65536:LEC65536 KUF65536:KUG65536 KKJ65536:KKK65536 KAN65536:KAO65536 JQR65536:JQS65536 JGV65536:JGW65536 IWZ65536:IXA65536 IND65536:INE65536 IDH65536:IDI65536 HTL65536:HTM65536 HJP65536:HJQ65536 GZT65536:GZU65536 GPX65536:GPY65536 GGB65536:GGC65536 FWF65536:FWG65536 FMJ65536:FMK65536 FCN65536:FCO65536 ESR65536:ESS65536 EIV65536:EIW65536 DYZ65536:DZA65536 DPD65536:DPE65536 DFH65536:DFI65536 CVL65536:CVM65536 CLP65536:CLQ65536 CBT65536:CBU65536 BRX65536:BRY65536 BIB65536:BIC65536 AYF65536:AYG65536 AOJ65536:AOK65536 AEN65536:AEO65536 UR65536:US65536 KV65536:KW65536 AX983040:BA983040 BJ983040:BL983040 BJ917504:BL917504 BJ851968:BL851968 BJ786432:BL786432 BJ720896:BL720896 BJ655360:BL655360 BJ589824:BL589824 BJ524288:BL524288 BJ458752:BL458752 BJ393216:BL393216 BJ327680:BL327680 BJ262144:BL262144 BJ196608:BL196608 BJ131072:BL131072 BJ65536:BL65536" xr:uid="{00000000-0002-0000-05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L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6" customWidth="1"/>
    <col min="2" max="2" width="24.7109375" style="66" customWidth="1"/>
    <col min="3" max="3" width="6.7109375" style="66" customWidth="1"/>
    <col min="4" max="4" width="6.7109375" style="68" customWidth="1"/>
    <col min="5" max="5" width="1.140625" style="58" customWidth="1"/>
    <col min="6" max="7" width="13.28515625" style="58" customWidth="1"/>
    <col min="8" max="8" width="44.42578125" style="58" customWidth="1"/>
    <col min="9" max="9" width="1.140625" style="58" customWidth="1"/>
    <col min="10" max="10" width="13.28515625" style="58" customWidth="1"/>
    <col min="11" max="11" width="13.28515625" style="134" customWidth="1"/>
    <col min="12" max="12" width="44.42578125" style="58" customWidth="1"/>
    <col min="13" max="13" width="1.140625" style="58" customWidth="1"/>
    <col min="14" max="14" width="13.28515625" style="58" customWidth="1"/>
    <col min="15" max="15" width="13.28515625" style="134" customWidth="1"/>
    <col min="16" max="16" width="44.42578125" style="58" customWidth="1"/>
    <col min="17" max="17" width="1.140625" style="58" customWidth="1"/>
    <col min="18" max="18" width="13.28515625" style="58" customWidth="1"/>
    <col min="19" max="19" width="13.28515625" style="134" customWidth="1"/>
    <col min="20" max="20" width="44.42578125" style="58" customWidth="1"/>
    <col min="21" max="21" width="1.140625" style="58" customWidth="1"/>
    <col min="22" max="22" width="13.28515625" style="58" customWidth="1"/>
    <col min="23" max="23" width="13.28515625" style="134" customWidth="1"/>
    <col min="24" max="24" width="44.42578125" style="58" customWidth="1"/>
    <col min="25" max="25" width="1.140625" style="58" customWidth="1"/>
    <col min="26" max="26" width="13.28515625" style="58" customWidth="1"/>
    <col min="27" max="27" width="13.28515625" style="134" customWidth="1"/>
    <col min="28" max="28" width="44.42578125" style="58" customWidth="1"/>
    <col min="29" max="29" width="1.140625" style="58" customWidth="1"/>
    <col min="30" max="31" width="13.28515625" style="58" customWidth="1"/>
    <col min="32" max="32" width="44.42578125" style="58" customWidth="1"/>
    <col min="33" max="33" width="1.140625" style="58" customWidth="1"/>
    <col min="34" max="34" width="13.28515625" style="58" customWidth="1"/>
    <col min="35" max="35" width="13.28515625" style="134" customWidth="1"/>
    <col min="36" max="36" width="44.42578125" style="58" customWidth="1"/>
    <col min="37" max="37" width="1.140625" style="58" customWidth="1"/>
    <col min="38" max="38" width="13.28515625" style="58" customWidth="1"/>
    <col min="39" max="39" width="13.28515625" style="134" customWidth="1"/>
    <col min="40" max="40" width="44.42578125" style="58" customWidth="1"/>
    <col min="41" max="41" width="1.140625" style="58" customWidth="1"/>
    <col min="42" max="42" width="13.28515625" style="58" customWidth="1"/>
    <col min="43" max="43" width="13.28515625" style="134" customWidth="1"/>
    <col min="44" max="44" width="44.42578125" style="58" customWidth="1"/>
    <col min="45" max="45" width="1.140625" style="58" customWidth="1"/>
    <col min="46" max="46" width="13.28515625" style="58" customWidth="1"/>
    <col min="47" max="47" width="13.28515625" style="134" customWidth="1"/>
    <col min="48" max="48" width="44.42578125" style="58" customWidth="1"/>
    <col min="49" max="49" width="1.140625" style="58" customWidth="1"/>
    <col min="50" max="50" width="13.28515625" style="58" customWidth="1"/>
    <col min="51" max="51" width="13.28515625" style="134" customWidth="1"/>
    <col min="52" max="52" width="44.42578125" style="58" customWidth="1"/>
    <col min="53" max="53" width="1.140625" style="58" customWidth="1"/>
    <col min="54" max="54" width="13.28515625" style="58" customWidth="1"/>
    <col min="55" max="55" width="13.28515625" style="134" customWidth="1"/>
    <col min="56" max="56" width="44.42578125" style="58" customWidth="1"/>
    <col min="57" max="57" width="1.140625" style="58" customWidth="1"/>
    <col min="58" max="58" width="13.28515625" style="58" customWidth="1"/>
    <col min="59" max="59" width="13.28515625" style="134" customWidth="1"/>
    <col min="60" max="60" width="44.42578125" style="58" customWidth="1"/>
    <col min="61" max="61" width="1.140625" style="58" customWidth="1"/>
    <col min="62" max="62" width="13.28515625" style="58" customWidth="1"/>
    <col min="63" max="63" width="13.28515625" style="134" customWidth="1"/>
    <col min="64" max="64" width="44.42578125" style="58" customWidth="1"/>
    <col min="65" max="232" width="9.140625" style="58"/>
    <col min="233" max="233" width="1.140625" style="58" customWidth="1"/>
    <col min="234" max="234" width="29.42578125" style="58" bestFit="1" customWidth="1"/>
    <col min="235" max="235" width="82.42578125" style="58" customWidth="1"/>
    <col min="236" max="236" width="11" style="58" bestFit="1" customWidth="1"/>
    <col min="237" max="237" width="1.140625" style="58" customWidth="1"/>
    <col min="238" max="238" width="15.5703125" style="58" customWidth="1"/>
    <col min="239" max="239" width="7.7109375" style="58" customWidth="1"/>
    <col min="240" max="240" width="1.140625" style="58" customWidth="1"/>
    <col min="241" max="241" width="7.7109375" style="58" customWidth="1"/>
    <col min="242" max="242" width="72.28515625" style="58" customWidth="1"/>
    <col min="243" max="243" width="1.140625" style="58" customWidth="1"/>
    <col min="244" max="244" width="15.5703125" style="58" customWidth="1"/>
    <col min="245" max="245" width="7.7109375" style="58" customWidth="1"/>
    <col min="246" max="246" width="1.140625" style="58" customWidth="1"/>
    <col min="247" max="247" width="7.7109375" style="58" customWidth="1"/>
    <col min="248" max="248" width="72.28515625" style="58" customWidth="1"/>
    <col min="249" max="249" width="1.140625" style="58" customWidth="1"/>
    <col min="250" max="250" width="15.5703125" style="58" customWidth="1"/>
    <col min="251" max="251" width="7.7109375" style="58" customWidth="1"/>
    <col min="252" max="252" width="1.140625" style="58" customWidth="1"/>
    <col min="253" max="253" width="7.7109375" style="58" customWidth="1"/>
    <col min="254" max="254" width="72.28515625" style="58" customWidth="1"/>
    <col min="255" max="255" width="1.140625" style="58" customWidth="1"/>
    <col min="256" max="256" width="15.5703125" style="58" customWidth="1"/>
    <col min="257" max="257" width="7.7109375" style="58" customWidth="1"/>
    <col min="258" max="258" width="1.140625" style="58" customWidth="1"/>
    <col min="259" max="259" width="7.7109375" style="58" customWidth="1"/>
    <col min="260" max="260" width="72.28515625" style="58" customWidth="1"/>
    <col min="261" max="261" width="1.140625" style="58" customWidth="1"/>
    <col min="262" max="262" width="15.5703125" style="58" customWidth="1"/>
    <col min="263" max="263" width="7.7109375" style="58" customWidth="1"/>
    <col min="264" max="264" width="1.140625" style="58" customWidth="1"/>
    <col min="265" max="265" width="7.7109375" style="58" customWidth="1"/>
    <col min="266" max="266" width="72.28515625" style="58" customWidth="1"/>
    <col min="267" max="267" width="1.140625" style="58" customWidth="1"/>
    <col min="268" max="268" width="15.5703125" style="58" customWidth="1"/>
    <col min="269" max="269" width="7.7109375" style="58" customWidth="1"/>
    <col min="270" max="270" width="1.140625" style="58" customWidth="1"/>
    <col min="271" max="271" width="7.7109375" style="58" customWidth="1"/>
    <col min="272" max="272" width="72.28515625" style="58" customWidth="1"/>
    <col min="273" max="273" width="1.140625" style="58" customWidth="1"/>
    <col min="274" max="274" width="15.5703125" style="58" customWidth="1"/>
    <col min="275" max="275" width="7.7109375" style="58" customWidth="1"/>
    <col min="276" max="276" width="1.140625" style="58" customWidth="1"/>
    <col min="277" max="277" width="7.7109375" style="58" customWidth="1"/>
    <col min="278" max="278" width="72.28515625" style="58" customWidth="1"/>
    <col min="279" max="279" width="1.140625" style="58" customWidth="1"/>
    <col min="280" max="280" width="15.5703125" style="58" customWidth="1"/>
    <col min="281" max="281" width="7.7109375" style="58" customWidth="1"/>
    <col min="282" max="282" width="1.140625" style="58" customWidth="1"/>
    <col min="283" max="283" width="7.7109375" style="58" customWidth="1"/>
    <col min="284" max="284" width="72.28515625" style="58" customWidth="1"/>
    <col min="285" max="285" width="1.140625" style="58" customWidth="1"/>
    <col min="286" max="286" width="15.5703125" style="58" customWidth="1"/>
    <col min="287" max="287" width="7.7109375" style="58" customWidth="1"/>
    <col min="288" max="288" width="1.140625" style="58" customWidth="1"/>
    <col min="289" max="289" width="7.7109375" style="58" customWidth="1"/>
    <col min="290" max="290" width="72.28515625" style="58" customWidth="1"/>
    <col min="291" max="291" width="1.140625" style="58" customWidth="1"/>
    <col min="292" max="292" width="15.5703125" style="58" customWidth="1"/>
    <col min="293" max="293" width="7.7109375" style="58" customWidth="1"/>
    <col min="294" max="294" width="1.140625" style="58" customWidth="1"/>
    <col min="295" max="295" width="7.7109375" style="58" customWidth="1"/>
    <col min="296" max="296" width="72.28515625" style="58" customWidth="1"/>
    <col min="297" max="297" width="1.140625" style="58" customWidth="1"/>
    <col min="298" max="298" width="15.5703125" style="58" customWidth="1"/>
    <col min="299" max="299" width="7.7109375" style="58" customWidth="1"/>
    <col min="300" max="300" width="1.140625" style="58" customWidth="1"/>
    <col min="301" max="301" width="7.7109375" style="58" customWidth="1"/>
    <col min="302" max="302" width="72.28515625" style="58" customWidth="1"/>
    <col min="303" max="303" width="1.140625" style="58" customWidth="1"/>
    <col min="304" max="304" width="15.5703125" style="58" customWidth="1"/>
    <col min="305" max="305" width="7.7109375" style="58" customWidth="1"/>
    <col min="306" max="306" width="1.140625" style="58" customWidth="1"/>
    <col min="307" max="307" width="7.7109375" style="58" customWidth="1"/>
    <col min="308" max="308" width="72.28515625" style="58" customWidth="1"/>
    <col min="309" max="309" width="1.140625" style="58" customWidth="1"/>
    <col min="310" max="310" width="42" style="58" customWidth="1"/>
    <col min="311" max="311" width="9.140625" style="58" customWidth="1"/>
    <col min="312" max="488" width="9.140625" style="58"/>
    <col min="489" max="489" width="1.140625" style="58" customWidth="1"/>
    <col min="490" max="490" width="29.42578125" style="58" bestFit="1" customWidth="1"/>
    <col min="491" max="491" width="82.42578125" style="58" customWidth="1"/>
    <col min="492" max="492" width="11" style="58" bestFit="1" customWidth="1"/>
    <col min="493" max="493" width="1.140625" style="58" customWidth="1"/>
    <col min="494" max="494" width="15.5703125" style="58" customWidth="1"/>
    <col min="495" max="495" width="7.7109375" style="58" customWidth="1"/>
    <col min="496" max="496" width="1.140625" style="58" customWidth="1"/>
    <col min="497" max="497" width="7.7109375" style="58" customWidth="1"/>
    <col min="498" max="498" width="72.28515625" style="58" customWidth="1"/>
    <col min="499" max="499" width="1.140625" style="58" customWidth="1"/>
    <col min="500" max="500" width="15.5703125" style="58" customWidth="1"/>
    <col min="501" max="501" width="7.7109375" style="58" customWidth="1"/>
    <col min="502" max="502" width="1.140625" style="58" customWidth="1"/>
    <col min="503" max="503" width="7.7109375" style="58" customWidth="1"/>
    <col min="504" max="504" width="72.28515625" style="58" customWidth="1"/>
    <col min="505" max="505" width="1.140625" style="58" customWidth="1"/>
    <col min="506" max="506" width="15.5703125" style="58" customWidth="1"/>
    <col min="507" max="507" width="7.7109375" style="58" customWidth="1"/>
    <col min="508" max="508" width="1.140625" style="58" customWidth="1"/>
    <col min="509" max="509" width="7.7109375" style="58" customWidth="1"/>
    <col min="510" max="510" width="72.28515625" style="58" customWidth="1"/>
    <col min="511" max="511" width="1.140625" style="58" customWidth="1"/>
    <col min="512" max="512" width="15.5703125" style="58" customWidth="1"/>
    <col min="513" max="513" width="7.7109375" style="58" customWidth="1"/>
    <col min="514" max="514" width="1.140625" style="58" customWidth="1"/>
    <col min="515" max="515" width="7.7109375" style="58" customWidth="1"/>
    <col min="516" max="516" width="72.28515625" style="58" customWidth="1"/>
    <col min="517" max="517" width="1.140625" style="58" customWidth="1"/>
    <col min="518" max="518" width="15.5703125" style="58" customWidth="1"/>
    <col min="519" max="519" width="7.7109375" style="58" customWidth="1"/>
    <col min="520" max="520" width="1.140625" style="58" customWidth="1"/>
    <col min="521" max="521" width="7.7109375" style="58" customWidth="1"/>
    <col min="522" max="522" width="72.28515625" style="58" customWidth="1"/>
    <col min="523" max="523" width="1.140625" style="58" customWidth="1"/>
    <col min="524" max="524" width="15.5703125" style="58" customWidth="1"/>
    <col min="525" max="525" width="7.7109375" style="58" customWidth="1"/>
    <col min="526" max="526" width="1.140625" style="58" customWidth="1"/>
    <col min="527" max="527" width="7.7109375" style="58" customWidth="1"/>
    <col min="528" max="528" width="72.28515625" style="58" customWidth="1"/>
    <col min="529" max="529" width="1.140625" style="58" customWidth="1"/>
    <col min="530" max="530" width="15.5703125" style="58" customWidth="1"/>
    <col min="531" max="531" width="7.7109375" style="58" customWidth="1"/>
    <col min="532" max="532" width="1.140625" style="58" customWidth="1"/>
    <col min="533" max="533" width="7.7109375" style="58" customWidth="1"/>
    <col min="534" max="534" width="72.28515625" style="58" customWidth="1"/>
    <col min="535" max="535" width="1.140625" style="58" customWidth="1"/>
    <col min="536" max="536" width="15.5703125" style="58" customWidth="1"/>
    <col min="537" max="537" width="7.7109375" style="58" customWidth="1"/>
    <col min="538" max="538" width="1.140625" style="58" customWidth="1"/>
    <col min="539" max="539" width="7.7109375" style="58" customWidth="1"/>
    <col min="540" max="540" width="72.28515625" style="58" customWidth="1"/>
    <col min="541" max="541" width="1.140625" style="58" customWidth="1"/>
    <col min="542" max="542" width="15.5703125" style="58" customWidth="1"/>
    <col min="543" max="543" width="7.7109375" style="58" customWidth="1"/>
    <col min="544" max="544" width="1.140625" style="58" customWidth="1"/>
    <col min="545" max="545" width="7.7109375" style="58" customWidth="1"/>
    <col min="546" max="546" width="72.28515625" style="58" customWidth="1"/>
    <col min="547" max="547" width="1.140625" style="58" customWidth="1"/>
    <col min="548" max="548" width="15.5703125" style="58" customWidth="1"/>
    <col min="549" max="549" width="7.7109375" style="58" customWidth="1"/>
    <col min="550" max="550" width="1.140625" style="58" customWidth="1"/>
    <col min="551" max="551" width="7.7109375" style="58" customWidth="1"/>
    <col min="552" max="552" width="72.28515625" style="58" customWidth="1"/>
    <col min="553" max="553" width="1.140625" style="58" customWidth="1"/>
    <col min="554" max="554" width="15.5703125" style="58" customWidth="1"/>
    <col min="555" max="555" width="7.7109375" style="58" customWidth="1"/>
    <col min="556" max="556" width="1.140625" style="58" customWidth="1"/>
    <col min="557" max="557" width="7.7109375" style="58" customWidth="1"/>
    <col min="558" max="558" width="72.28515625" style="58" customWidth="1"/>
    <col min="559" max="559" width="1.140625" style="58" customWidth="1"/>
    <col min="560" max="560" width="15.5703125" style="58" customWidth="1"/>
    <col min="561" max="561" width="7.7109375" style="58" customWidth="1"/>
    <col min="562" max="562" width="1.140625" style="58" customWidth="1"/>
    <col min="563" max="563" width="7.7109375" style="58" customWidth="1"/>
    <col min="564" max="564" width="72.28515625" style="58" customWidth="1"/>
    <col min="565" max="565" width="1.140625" style="58" customWidth="1"/>
    <col min="566" max="566" width="42" style="58" customWidth="1"/>
    <col min="567" max="567" width="9.140625" style="58" customWidth="1"/>
    <col min="568" max="744" width="9.140625" style="58"/>
    <col min="745" max="745" width="1.140625" style="58" customWidth="1"/>
    <col min="746" max="746" width="29.42578125" style="58" bestFit="1" customWidth="1"/>
    <col min="747" max="747" width="82.42578125" style="58" customWidth="1"/>
    <col min="748" max="748" width="11" style="58" bestFit="1" customWidth="1"/>
    <col min="749" max="749" width="1.140625" style="58" customWidth="1"/>
    <col min="750" max="750" width="15.5703125" style="58" customWidth="1"/>
    <col min="751" max="751" width="7.7109375" style="58" customWidth="1"/>
    <col min="752" max="752" width="1.140625" style="58" customWidth="1"/>
    <col min="753" max="753" width="7.7109375" style="58" customWidth="1"/>
    <col min="754" max="754" width="72.28515625" style="58" customWidth="1"/>
    <col min="755" max="755" width="1.140625" style="58" customWidth="1"/>
    <col min="756" max="756" width="15.5703125" style="58" customWidth="1"/>
    <col min="757" max="757" width="7.7109375" style="58" customWidth="1"/>
    <col min="758" max="758" width="1.140625" style="58" customWidth="1"/>
    <col min="759" max="759" width="7.7109375" style="58" customWidth="1"/>
    <col min="760" max="760" width="72.28515625" style="58" customWidth="1"/>
    <col min="761" max="761" width="1.140625" style="58" customWidth="1"/>
    <col min="762" max="762" width="15.5703125" style="58" customWidth="1"/>
    <col min="763" max="763" width="7.7109375" style="58" customWidth="1"/>
    <col min="764" max="764" width="1.140625" style="58" customWidth="1"/>
    <col min="765" max="765" width="7.7109375" style="58" customWidth="1"/>
    <col min="766" max="766" width="72.28515625" style="58" customWidth="1"/>
    <col min="767" max="767" width="1.140625" style="58" customWidth="1"/>
    <col min="768" max="768" width="15.5703125" style="58" customWidth="1"/>
    <col min="769" max="769" width="7.7109375" style="58" customWidth="1"/>
    <col min="770" max="770" width="1.140625" style="58" customWidth="1"/>
    <col min="771" max="771" width="7.7109375" style="58" customWidth="1"/>
    <col min="772" max="772" width="72.28515625" style="58" customWidth="1"/>
    <col min="773" max="773" width="1.140625" style="58" customWidth="1"/>
    <col min="774" max="774" width="15.5703125" style="58" customWidth="1"/>
    <col min="775" max="775" width="7.7109375" style="58" customWidth="1"/>
    <col min="776" max="776" width="1.140625" style="58" customWidth="1"/>
    <col min="777" max="777" width="7.7109375" style="58" customWidth="1"/>
    <col min="778" max="778" width="72.28515625" style="58" customWidth="1"/>
    <col min="779" max="779" width="1.140625" style="58" customWidth="1"/>
    <col min="780" max="780" width="15.5703125" style="58" customWidth="1"/>
    <col min="781" max="781" width="7.7109375" style="58" customWidth="1"/>
    <col min="782" max="782" width="1.140625" style="58" customWidth="1"/>
    <col min="783" max="783" width="7.7109375" style="58" customWidth="1"/>
    <col min="784" max="784" width="72.28515625" style="58" customWidth="1"/>
    <col min="785" max="785" width="1.140625" style="58" customWidth="1"/>
    <col min="786" max="786" width="15.5703125" style="58" customWidth="1"/>
    <col min="787" max="787" width="7.7109375" style="58" customWidth="1"/>
    <col min="788" max="788" width="1.140625" style="58" customWidth="1"/>
    <col min="789" max="789" width="7.7109375" style="58" customWidth="1"/>
    <col min="790" max="790" width="72.28515625" style="58" customWidth="1"/>
    <col min="791" max="791" width="1.140625" style="58" customWidth="1"/>
    <col min="792" max="792" width="15.5703125" style="58" customWidth="1"/>
    <col min="793" max="793" width="7.7109375" style="58" customWidth="1"/>
    <col min="794" max="794" width="1.140625" style="58" customWidth="1"/>
    <col min="795" max="795" width="7.7109375" style="58" customWidth="1"/>
    <col min="796" max="796" width="72.28515625" style="58" customWidth="1"/>
    <col min="797" max="797" width="1.140625" style="58" customWidth="1"/>
    <col min="798" max="798" width="15.5703125" style="58" customWidth="1"/>
    <col min="799" max="799" width="7.7109375" style="58" customWidth="1"/>
    <col min="800" max="800" width="1.140625" style="58" customWidth="1"/>
    <col min="801" max="801" width="7.7109375" style="58" customWidth="1"/>
    <col min="802" max="802" width="72.28515625" style="58" customWidth="1"/>
    <col min="803" max="803" width="1.140625" style="58" customWidth="1"/>
    <col min="804" max="804" width="15.5703125" style="58" customWidth="1"/>
    <col min="805" max="805" width="7.7109375" style="58" customWidth="1"/>
    <col min="806" max="806" width="1.140625" style="58" customWidth="1"/>
    <col min="807" max="807" width="7.7109375" style="58" customWidth="1"/>
    <col min="808" max="808" width="72.28515625" style="58" customWidth="1"/>
    <col min="809" max="809" width="1.140625" style="58" customWidth="1"/>
    <col min="810" max="810" width="15.5703125" style="58" customWidth="1"/>
    <col min="811" max="811" width="7.7109375" style="58" customWidth="1"/>
    <col min="812" max="812" width="1.140625" style="58" customWidth="1"/>
    <col min="813" max="813" width="7.7109375" style="58" customWidth="1"/>
    <col min="814" max="814" width="72.28515625" style="58" customWidth="1"/>
    <col min="815" max="815" width="1.140625" style="58" customWidth="1"/>
    <col min="816" max="816" width="15.5703125" style="58" customWidth="1"/>
    <col min="817" max="817" width="7.7109375" style="58" customWidth="1"/>
    <col min="818" max="818" width="1.140625" style="58" customWidth="1"/>
    <col min="819" max="819" width="7.7109375" style="58" customWidth="1"/>
    <col min="820" max="820" width="72.28515625" style="58" customWidth="1"/>
    <col min="821" max="821" width="1.140625" style="58" customWidth="1"/>
    <col min="822" max="822" width="42" style="58" customWidth="1"/>
    <col min="823" max="823" width="9.140625" style="58" customWidth="1"/>
    <col min="824" max="1000" width="9.140625" style="58"/>
    <col min="1001" max="1001" width="1.140625" style="58" customWidth="1"/>
    <col min="1002" max="1002" width="29.42578125" style="58" bestFit="1" customWidth="1"/>
    <col min="1003" max="1003" width="82.42578125" style="58" customWidth="1"/>
    <col min="1004" max="1004" width="11" style="58" bestFit="1" customWidth="1"/>
    <col min="1005" max="1005" width="1.140625" style="58" customWidth="1"/>
    <col min="1006" max="1006" width="15.5703125" style="58" customWidth="1"/>
    <col min="1007" max="1007" width="7.7109375" style="58" customWidth="1"/>
    <col min="1008" max="1008" width="1.140625" style="58" customWidth="1"/>
    <col min="1009" max="1009" width="7.7109375" style="58" customWidth="1"/>
    <col min="1010" max="1010" width="72.28515625" style="58" customWidth="1"/>
    <col min="1011" max="1011" width="1.140625" style="58" customWidth="1"/>
    <col min="1012" max="1012" width="15.5703125" style="58" customWidth="1"/>
    <col min="1013" max="1013" width="7.7109375" style="58" customWidth="1"/>
    <col min="1014" max="1014" width="1.140625" style="58" customWidth="1"/>
    <col min="1015" max="1015" width="7.7109375" style="58" customWidth="1"/>
    <col min="1016" max="1016" width="72.28515625" style="58" customWidth="1"/>
    <col min="1017" max="1017" width="1.140625" style="58" customWidth="1"/>
    <col min="1018" max="1018" width="15.5703125" style="58" customWidth="1"/>
    <col min="1019" max="1019" width="7.7109375" style="58" customWidth="1"/>
    <col min="1020" max="1020" width="1.140625" style="58" customWidth="1"/>
    <col min="1021" max="1021" width="7.7109375" style="58" customWidth="1"/>
    <col min="1022" max="1022" width="72.28515625" style="58" customWidth="1"/>
    <col min="1023" max="1023" width="1.140625" style="58" customWidth="1"/>
    <col min="1024" max="1024" width="15.5703125" style="58" customWidth="1"/>
    <col min="1025" max="1025" width="7.7109375" style="58" customWidth="1"/>
    <col min="1026" max="1026" width="1.140625" style="58" customWidth="1"/>
    <col min="1027" max="1027" width="7.7109375" style="58" customWidth="1"/>
    <col min="1028" max="1028" width="72.28515625" style="58" customWidth="1"/>
    <col min="1029" max="1029" width="1.140625" style="58" customWidth="1"/>
    <col min="1030" max="1030" width="15.5703125" style="58" customWidth="1"/>
    <col min="1031" max="1031" width="7.7109375" style="58" customWidth="1"/>
    <col min="1032" max="1032" width="1.140625" style="58" customWidth="1"/>
    <col min="1033" max="1033" width="7.7109375" style="58" customWidth="1"/>
    <col min="1034" max="1034" width="72.28515625" style="58" customWidth="1"/>
    <col min="1035" max="1035" width="1.140625" style="58" customWidth="1"/>
    <col min="1036" max="1036" width="15.5703125" style="58" customWidth="1"/>
    <col min="1037" max="1037" width="7.7109375" style="58" customWidth="1"/>
    <col min="1038" max="1038" width="1.140625" style="58" customWidth="1"/>
    <col min="1039" max="1039" width="7.7109375" style="58" customWidth="1"/>
    <col min="1040" max="1040" width="72.28515625" style="58" customWidth="1"/>
    <col min="1041" max="1041" width="1.140625" style="58" customWidth="1"/>
    <col min="1042" max="1042" width="15.5703125" style="58" customWidth="1"/>
    <col min="1043" max="1043" width="7.7109375" style="58" customWidth="1"/>
    <col min="1044" max="1044" width="1.140625" style="58" customWidth="1"/>
    <col min="1045" max="1045" width="7.7109375" style="58" customWidth="1"/>
    <col min="1046" max="1046" width="72.28515625" style="58" customWidth="1"/>
    <col min="1047" max="1047" width="1.140625" style="58" customWidth="1"/>
    <col min="1048" max="1048" width="15.5703125" style="58" customWidth="1"/>
    <col min="1049" max="1049" width="7.7109375" style="58" customWidth="1"/>
    <col min="1050" max="1050" width="1.140625" style="58" customWidth="1"/>
    <col min="1051" max="1051" width="7.7109375" style="58" customWidth="1"/>
    <col min="1052" max="1052" width="72.28515625" style="58" customWidth="1"/>
    <col min="1053" max="1053" width="1.140625" style="58" customWidth="1"/>
    <col min="1054" max="1054" width="15.5703125" style="58" customWidth="1"/>
    <col min="1055" max="1055" width="7.7109375" style="58" customWidth="1"/>
    <col min="1056" max="1056" width="1.140625" style="58" customWidth="1"/>
    <col min="1057" max="1057" width="7.7109375" style="58" customWidth="1"/>
    <col min="1058" max="1058" width="72.28515625" style="58" customWidth="1"/>
    <col min="1059" max="1059" width="1.140625" style="58" customWidth="1"/>
    <col min="1060" max="1060" width="15.5703125" style="58" customWidth="1"/>
    <col min="1061" max="1061" width="7.7109375" style="58" customWidth="1"/>
    <col min="1062" max="1062" width="1.140625" style="58" customWidth="1"/>
    <col min="1063" max="1063" width="7.7109375" style="58" customWidth="1"/>
    <col min="1064" max="1064" width="72.28515625" style="58" customWidth="1"/>
    <col min="1065" max="1065" width="1.140625" style="58" customWidth="1"/>
    <col min="1066" max="1066" width="15.5703125" style="58" customWidth="1"/>
    <col min="1067" max="1067" width="7.7109375" style="58" customWidth="1"/>
    <col min="1068" max="1068" width="1.140625" style="58" customWidth="1"/>
    <col min="1069" max="1069" width="7.7109375" style="58" customWidth="1"/>
    <col min="1070" max="1070" width="72.28515625" style="58" customWidth="1"/>
    <col min="1071" max="1071" width="1.140625" style="58" customWidth="1"/>
    <col min="1072" max="1072" width="15.5703125" style="58" customWidth="1"/>
    <col min="1073" max="1073" width="7.7109375" style="58" customWidth="1"/>
    <col min="1074" max="1074" width="1.140625" style="58" customWidth="1"/>
    <col min="1075" max="1075" width="7.7109375" style="58" customWidth="1"/>
    <col min="1076" max="1076" width="72.28515625" style="58" customWidth="1"/>
    <col min="1077" max="1077" width="1.140625" style="58" customWidth="1"/>
    <col min="1078" max="1078" width="42" style="58" customWidth="1"/>
    <col min="1079" max="1079" width="9.140625" style="58" customWidth="1"/>
    <col min="1080" max="1256" width="9.140625" style="58"/>
    <col min="1257" max="1257" width="1.140625" style="58" customWidth="1"/>
    <col min="1258" max="1258" width="29.42578125" style="58" bestFit="1" customWidth="1"/>
    <col min="1259" max="1259" width="82.42578125" style="58" customWidth="1"/>
    <col min="1260" max="1260" width="11" style="58" bestFit="1" customWidth="1"/>
    <col min="1261" max="1261" width="1.140625" style="58" customWidth="1"/>
    <col min="1262" max="1262" width="15.5703125" style="58" customWidth="1"/>
    <col min="1263" max="1263" width="7.7109375" style="58" customWidth="1"/>
    <col min="1264" max="1264" width="1.140625" style="58" customWidth="1"/>
    <col min="1265" max="1265" width="7.7109375" style="58" customWidth="1"/>
    <col min="1266" max="1266" width="72.28515625" style="58" customWidth="1"/>
    <col min="1267" max="1267" width="1.140625" style="58" customWidth="1"/>
    <col min="1268" max="1268" width="15.5703125" style="58" customWidth="1"/>
    <col min="1269" max="1269" width="7.7109375" style="58" customWidth="1"/>
    <col min="1270" max="1270" width="1.140625" style="58" customWidth="1"/>
    <col min="1271" max="1271" width="7.7109375" style="58" customWidth="1"/>
    <col min="1272" max="1272" width="72.28515625" style="58" customWidth="1"/>
    <col min="1273" max="1273" width="1.140625" style="58" customWidth="1"/>
    <col min="1274" max="1274" width="15.5703125" style="58" customWidth="1"/>
    <col min="1275" max="1275" width="7.7109375" style="58" customWidth="1"/>
    <col min="1276" max="1276" width="1.140625" style="58" customWidth="1"/>
    <col min="1277" max="1277" width="7.7109375" style="58" customWidth="1"/>
    <col min="1278" max="1278" width="72.28515625" style="58" customWidth="1"/>
    <col min="1279" max="1279" width="1.140625" style="58" customWidth="1"/>
    <col min="1280" max="1280" width="15.5703125" style="58" customWidth="1"/>
    <col min="1281" max="1281" width="7.7109375" style="58" customWidth="1"/>
    <col min="1282" max="1282" width="1.140625" style="58" customWidth="1"/>
    <col min="1283" max="1283" width="7.7109375" style="58" customWidth="1"/>
    <col min="1284" max="1284" width="72.28515625" style="58" customWidth="1"/>
    <col min="1285" max="1285" width="1.140625" style="58" customWidth="1"/>
    <col min="1286" max="1286" width="15.5703125" style="58" customWidth="1"/>
    <col min="1287" max="1287" width="7.7109375" style="58" customWidth="1"/>
    <col min="1288" max="1288" width="1.140625" style="58" customWidth="1"/>
    <col min="1289" max="1289" width="7.7109375" style="58" customWidth="1"/>
    <col min="1290" max="1290" width="72.28515625" style="58" customWidth="1"/>
    <col min="1291" max="1291" width="1.140625" style="58" customWidth="1"/>
    <col min="1292" max="1292" width="15.5703125" style="58" customWidth="1"/>
    <col min="1293" max="1293" width="7.7109375" style="58" customWidth="1"/>
    <col min="1294" max="1294" width="1.140625" style="58" customWidth="1"/>
    <col min="1295" max="1295" width="7.7109375" style="58" customWidth="1"/>
    <col min="1296" max="1296" width="72.28515625" style="58" customWidth="1"/>
    <col min="1297" max="1297" width="1.140625" style="58" customWidth="1"/>
    <col min="1298" max="1298" width="15.5703125" style="58" customWidth="1"/>
    <col min="1299" max="1299" width="7.7109375" style="58" customWidth="1"/>
    <col min="1300" max="1300" width="1.140625" style="58" customWidth="1"/>
    <col min="1301" max="1301" width="7.7109375" style="58" customWidth="1"/>
    <col min="1302" max="1302" width="72.28515625" style="58" customWidth="1"/>
    <col min="1303" max="1303" width="1.140625" style="58" customWidth="1"/>
    <col min="1304" max="1304" width="15.5703125" style="58" customWidth="1"/>
    <col min="1305" max="1305" width="7.7109375" style="58" customWidth="1"/>
    <col min="1306" max="1306" width="1.140625" style="58" customWidth="1"/>
    <col min="1307" max="1307" width="7.7109375" style="58" customWidth="1"/>
    <col min="1308" max="1308" width="72.28515625" style="58" customWidth="1"/>
    <col min="1309" max="1309" width="1.140625" style="58" customWidth="1"/>
    <col min="1310" max="1310" width="15.5703125" style="58" customWidth="1"/>
    <col min="1311" max="1311" width="7.7109375" style="58" customWidth="1"/>
    <col min="1312" max="1312" width="1.140625" style="58" customWidth="1"/>
    <col min="1313" max="1313" width="7.7109375" style="58" customWidth="1"/>
    <col min="1314" max="1314" width="72.28515625" style="58" customWidth="1"/>
    <col min="1315" max="1315" width="1.140625" style="58" customWidth="1"/>
    <col min="1316" max="1316" width="15.5703125" style="58" customWidth="1"/>
    <col min="1317" max="1317" width="7.7109375" style="58" customWidth="1"/>
    <col min="1318" max="1318" width="1.140625" style="58" customWidth="1"/>
    <col min="1319" max="1319" width="7.7109375" style="58" customWidth="1"/>
    <col min="1320" max="1320" width="72.28515625" style="58" customWidth="1"/>
    <col min="1321" max="1321" width="1.140625" style="58" customWidth="1"/>
    <col min="1322" max="1322" width="15.5703125" style="58" customWidth="1"/>
    <col min="1323" max="1323" width="7.7109375" style="58" customWidth="1"/>
    <col min="1324" max="1324" width="1.140625" style="58" customWidth="1"/>
    <col min="1325" max="1325" width="7.7109375" style="58" customWidth="1"/>
    <col min="1326" max="1326" width="72.28515625" style="58" customWidth="1"/>
    <col min="1327" max="1327" width="1.140625" style="58" customWidth="1"/>
    <col min="1328" max="1328" width="15.5703125" style="58" customWidth="1"/>
    <col min="1329" max="1329" width="7.7109375" style="58" customWidth="1"/>
    <col min="1330" max="1330" width="1.140625" style="58" customWidth="1"/>
    <col min="1331" max="1331" width="7.7109375" style="58" customWidth="1"/>
    <col min="1332" max="1332" width="72.28515625" style="58" customWidth="1"/>
    <col min="1333" max="1333" width="1.140625" style="58" customWidth="1"/>
    <col min="1334" max="1334" width="42" style="58" customWidth="1"/>
    <col min="1335" max="1335" width="9.140625" style="58" customWidth="1"/>
    <col min="1336" max="1512" width="9.140625" style="58"/>
    <col min="1513" max="1513" width="1.140625" style="58" customWidth="1"/>
    <col min="1514" max="1514" width="29.42578125" style="58" bestFit="1" customWidth="1"/>
    <col min="1515" max="1515" width="82.42578125" style="58" customWidth="1"/>
    <col min="1516" max="1516" width="11" style="58" bestFit="1" customWidth="1"/>
    <col min="1517" max="1517" width="1.140625" style="58" customWidth="1"/>
    <col min="1518" max="1518" width="15.5703125" style="58" customWidth="1"/>
    <col min="1519" max="1519" width="7.7109375" style="58" customWidth="1"/>
    <col min="1520" max="1520" width="1.140625" style="58" customWidth="1"/>
    <col min="1521" max="1521" width="7.7109375" style="58" customWidth="1"/>
    <col min="1522" max="1522" width="72.28515625" style="58" customWidth="1"/>
    <col min="1523" max="1523" width="1.140625" style="58" customWidth="1"/>
    <col min="1524" max="1524" width="15.5703125" style="58" customWidth="1"/>
    <col min="1525" max="1525" width="7.7109375" style="58" customWidth="1"/>
    <col min="1526" max="1526" width="1.140625" style="58" customWidth="1"/>
    <col min="1527" max="1527" width="7.7109375" style="58" customWidth="1"/>
    <col min="1528" max="1528" width="72.28515625" style="58" customWidth="1"/>
    <col min="1529" max="1529" width="1.140625" style="58" customWidth="1"/>
    <col min="1530" max="1530" width="15.5703125" style="58" customWidth="1"/>
    <col min="1531" max="1531" width="7.7109375" style="58" customWidth="1"/>
    <col min="1532" max="1532" width="1.140625" style="58" customWidth="1"/>
    <col min="1533" max="1533" width="7.7109375" style="58" customWidth="1"/>
    <col min="1534" max="1534" width="72.28515625" style="58" customWidth="1"/>
    <col min="1535" max="1535" width="1.140625" style="58" customWidth="1"/>
    <col min="1536" max="1536" width="15.5703125" style="58" customWidth="1"/>
    <col min="1537" max="1537" width="7.7109375" style="58" customWidth="1"/>
    <col min="1538" max="1538" width="1.140625" style="58" customWidth="1"/>
    <col min="1539" max="1539" width="7.7109375" style="58" customWidth="1"/>
    <col min="1540" max="1540" width="72.28515625" style="58" customWidth="1"/>
    <col min="1541" max="1541" width="1.140625" style="58" customWidth="1"/>
    <col min="1542" max="1542" width="15.5703125" style="58" customWidth="1"/>
    <col min="1543" max="1543" width="7.7109375" style="58" customWidth="1"/>
    <col min="1544" max="1544" width="1.140625" style="58" customWidth="1"/>
    <col min="1545" max="1545" width="7.7109375" style="58" customWidth="1"/>
    <col min="1546" max="1546" width="72.28515625" style="58" customWidth="1"/>
    <col min="1547" max="1547" width="1.140625" style="58" customWidth="1"/>
    <col min="1548" max="1548" width="15.5703125" style="58" customWidth="1"/>
    <col min="1549" max="1549" width="7.7109375" style="58" customWidth="1"/>
    <col min="1550" max="1550" width="1.140625" style="58" customWidth="1"/>
    <col min="1551" max="1551" width="7.7109375" style="58" customWidth="1"/>
    <col min="1552" max="1552" width="72.28515625" style="58" customWidth="1"/>
    <col min="1553" max="1553" width="1.140625" style="58" customWidth="1"/>
    <col min="1554" max="1554" width="15.5703125" style="58" customWidth="1"/>
    <col min="1555" max="1555" width="7.7109375" style="58" customWidth="1"/>
    <col min="1556" max="1556" width="1.140625" style="58" customWidth="1"/>
    <col min="1557" max="1557" width="7.7109375" style="58" customWidth="1"/>
    <col min="1558" max="1558" width="72.28515625" style="58" customWidth="1"/>
    <col min="1559" max="1559" width="1.140625" style="58" customWidth="1"/>
    <col min="1560" max="1560" width="15.5703125" style="58" customWidth="1"/>
    <col min="1561" max="1561" width="7.7109375" style="58" customWidth="1"/>
    <col min="1562" max="1562" width="1.140625" style="58" customWidth="1"/>
    <col min="1563" max="1563" width="7.7109375" style="58" customWidth="1"/>
    <col min="1564" max="1564" width="72.28515625" style="58" customWidth="1"/>
    <col min="1565" max="1565" width="1.140625" style="58" customWidth="1"/>
    <col min="1566" max="1566" width="15.5703125" style="58" customWidth="1"/>
    <col min="1567" max="1567" width="7.7109375" style="58" customWidth="1"/>
    <col min="1568" max="1568" width="1.140625" style="58" customWidth="1"/>
    <col min="1569" max="1569" width="7.7109375" style="58" customWidth="1"/>
    <col min="1570" max="1570" width="72.28515625" style="58" customWidth="1"/>
    <col min="1571" max="1571" width="1.140625" style="58" customWidth="1"/>
    <col min="1572" max="1572" width="15.5703125" style="58" customWidth="1"/>
    <col min="1573" max="1573" width="7.7109375" style="58" customWidth="1"/>
    <col min="1574" max="1574" width="1.140625" style="58" customWidth="1"/>
    <col min="1575" max="1575" width="7.7109375" style="58" customWidth="1"/>
    <col min="1576" max="1576" width="72.28515625" style="58" customWidth="1"/>
    <col min="1577" max="1577" width="1.140625" style="58" customWidth="1"/>
    <col min="1578" max="1578" width="15.5703125" style="58" customWidth="1"/>
    <col min="1579" max="1579" width="7.7109375" style="58" customWidth="1"/>
    <col min="1580" max="1580" width="1.140625" style="58" customWidth="1"/>
    <col min="1581" max="1581" width="7.7109375" style="58" customWidth="1"/>
    <col min="1582" max="1582" width="72.28515625" style="58" customWidth="1"/>
    <col min="1583" max="1583" width="1.140625" style="58" customWidth="1"/>
    <col min="1584" max="1584" width="15.5703125" style="58" customWidth="1"/>
    <col min="1585" max="1585" width="7.7109375" style="58" customWidth="1"/>
    <col min="1586" max="1586" width="1.140625" style="58" customWidth="1"/>
    <col min="1587" max="1587" width="7.7109375" style="58" customWidth="1"/>
    <col min="1588" max="1588" width="72.28515625" style="58" customWidth="1"/>
    <col min="1589" max="1589" width="1.140625" style="58" customWidth="1"/>
    <col min="1590" max="1590" width="42" style="58" customWidth="1"/>
    <col min="1591" max="1591" width="9.140625" style="58" customWidth="1"/>
    <col min="1592" max="1768" width="9.140625" style="58"/>
    <col min="1769" max="1769" width="1.140625" style="58" customWidth="1"/>
    <col min="1770" max="1770" width="29.42578125" style="58" bestFit="1" customWidth="1"/>
    <col min="1771" max="1771" width="82.42578125" style="58" customWidth="1"/>
    <col min="1772" max="1772" width="11" style="58" bestFit="1" customWidth="1"/>
    <col min="1773" max="1773" width="1.140625" style="58" customWidth="1"/>
    <col min="1774" max="1774" width="15.5703125" style="58" customWidth="1"/>
    <col min="1775" max="1775" width="7.7109375" style="58" customWidth="1"/>
    <col min="1776" max="1776" width="1.140625" style="58" customWidth="1"/>
    <col min="1777" max="1777" width="7.7109375" style="58" customWidth="1"/>
    <col min="1778" max="1778" width="72.28515625" style="58" customWidth="1"/>
    <col min="1779" max="1779" width="1.140625" style="58" customWidth="1"/>
    <col min="1780" max="1780" width="15.5703125" style="58" customWidth="1"/>
    <col min="1781" max="1781" width="7.7109375" style="58" customWidth="1"/>
    <col min="1782" max="1782" width="1.140625" style="58" customWidth="1"/>
    <col min="1783" max="1783" width="7.7109375" style="58" customWidth="1"/>
    <col min="1784" max="1784" width="72.28515625" style="58" customWidth="1"/>
    <col min="1785" max="1785" width="1.140625" style="58" customWidth="1"/>
    <col min="1786" max="1786" width="15.5703125" style="58" customWidth="1"/>
    <col min="1787" max="1787" width="7.7109375" style="58" customWidth="1"/>
    <col min="1788" max="1788" width="1.140625" style="58" customWidth="1"/>
    <col min="1789" max="1789" width="7.7109375" style="58" customWidth="1"/>
    <col min="1790" max="1790" width="72.28515625" style="58" customWidth="1"/>
    <col min="1791" max="1791" width="1.140625" style="58" customWidth="1"/>
    <col min="1792" max="1792" width="15.5703125" style="58" customWidth="1"/>
    <col min="1793" max="1793" width="7.7109375" style="58" customWidth="1"/>
    <col min="1794" max="1794" width="1.140625" style="58" customWidth="1"/>
    <col min="1795" max="1795" width="7.7109375" style="58" customWidth="1"/>
    <col min="1796" max="1796" width="72.28515625" style="58" customWidth="1"/>
    <col min="1797" max="1797" width="1.140625" style="58" customWidth="1"/>
    <col min="1798" max="1798" width="15.5703125" style="58" customWidth="1"/>
    <col min="1799" max="1799" width="7.7109375" style="58" customWidth="1"/>
    <col min="1800" max="1800" width="1.140625" style="58" customWidth="1"/>
    <col min="1801" max="1801" width="7.7109375" style="58" customWidth="1"/>
    <col min="1802" max="1802" width="72.28515625" style="58" customWidth="1"/>
    <col min="1803" max="1803" width="1.140625" style="58" customWidth="1"/>
    <col min="1804" max="1804" width="15.5703125" style="58" customWidth="1"/>
    <col min="1805" max="1805" width="7.7109375" style="58" customWidth="1"/>
    <col min="1806" max="1806" width="1.140625" style="58" customWidth="1"/>
    <col min="1807" max="1807" width="7.7109375" style="58" customWidth="1"/>
    <col min="1808" max="1808" width="72.28515625" style="58" customWidth="1"/>
    <col min="1809" max="1809" width="1.140625" style="58" customWidth="1"/>
    <col min="1810" max="1810" width="15.5703125" style="58" customWidth="1"/>
    <col min="1811" max="1811" width="7.7109375" style="58" customWidth="1"/>
    <col min="1812" max="1812" width="1.140625" style="58" customWidth="1"/>
    <col min="1813" max="1813" width="7.7109375" style="58" customWidth="1"/>
    <col min="1814" max="1814" width="72.28515625" style="58" customWidth="1"/>
    <col min="1815" max="1815" width="1.140625" style="58" customWidth="1"/>
    <col min="1816" max="1816" width="15.5703125" style="58" customWidth="1"/>
    <col min="1817" max="1817" width="7.7109375" style="58" customWidth="1"/>
    <col min="1818" max="1818" width="1.140625" style="58" customWidth="1"/>
    <col min="1819" max="1819" width="7.7109375" style="58" customWidth="1"/>
    <col min="1820" max="1820" width="72.28515625" style="58" customWidth="1"/>
    <col min="1821" max="1821" width="1.140625" style="58" customWidth="1"/>
    <col min="1822" max="1822" width="15.5703125" style="58" customWidth="1"/>
    <col min="1823" max="1823" width="7.7109375" style="58" customWidth="1"/>
    <col min="1824" max="1824" width="1.140625" style="58" customWidth="1"/>
    <col min="1825" max="1825" width="7.7109375" style="58" customWidth="1"/>
    <col min="1826" max="1826" width="72.28515625" style="58" customWidth="1"/>
    <col min="1827" max="1827" width="1.140625" style="58" customWidth="1"/>
    <col min="1828" max="1828" width="15.5703125" style="58" customWidth="1"/>
    <col min="1829" max="1829" width="7.7109375" style="58" customWidth="1"/>
    <col min="1830" max="1830" width="1.140625" style="58" customWidth="1"/>
    <col min="1831" max="1831" width="7.7109375" style="58" customWidth="1"/>
    <col min="1832" max="1832" width="72.28515625" style="58" customWidth="1"/>
    <col min="1833" max="1833" width="1.140625" style="58" customWidth="1"/>
    <col min="1834" max="1834" width="15.5703125" style="58" customWidth="1"/>
    <col min="1835" max="1835" width="7.7109375" style="58" customWidth="1"/>
    <col min="1836" max="1836" width="1.140625" style="58" customWidth="1"/>
    <col min="1837" max="1837" width="7.7109375" style="58" customWidth="1"/>
    <col min="1838" max="1838" width="72.28515625" style="58" customWidth="1"/>
    <col min="1839" max="1839" width="1.140625" style="58" customWidth="1"/>
    <col min="1840" max="1840" width="15.5703125" style="58" customWidth="1"/>
    <col min="1841" max="1841" width="7.7109375" style="58" customWidth="1"/>
    <col min="1842" max="1842" width="1.140625" style="58" customWidth="1"/>
    <col min="1843" max="1843" width="7.7109375" style="58" customWidth="1"/>
    <col min="1844" max="1844" width="72.28515625" style="58" customWidth="1"/>
    <col min="1845" max="1845" width="1.140625" style="58" customWidth="1"/>
    <col min="1846" max="1846" width="42" style="58" customWidth="1"/>
    <col min="1847" max="1847" width="9.140625" style="58" customWidth="1"/>
    <col min="1848" max="2024" width="9.140625" style="58"/>
    <col min="2025" max="2025" width="1.140625" style="58" customWidth="1"/>
    <col min="2026" max="2026" width="29.42578125" style="58" bestFit="1" customWidth="1"/>
    <col min="2027" max="2027" width="82.42578125" style="58" customWidth="1"/>
    <col min="2028" max="2028" width="11" style="58" bestFit="1" customWidth="1"/>
    <col min="2029" max="2029" width="1.140625" style="58" customWidth="1"/>
    <col min="2030" max="2030" width="15.5703125" style="58" customWidth="1"/>
    <col min="2031" max="2031" width="7.7109375" style="58" customWidth="1"/>
    <col min="2032" max="2032" width="1.140625" style="58" customWidth="1"/>
    <col min="2033" max="2033" width="7.7109375" style="58" customWidth="1"/>
    <col min="2034" max="2034" width="72.28515625" style="58" customWidth="1"/>
    <col min="2035" max="2035" width="1.140625" style="58" customWidth="1"/>
    <col min="2036" max="2036" width="15.5703125" style="58" customWidth="1"/>
    <col min="2037" max="2037" width="7.7109375" style="58" customWidth="1"/>
    <col min="2038" max="2038" width="1.140625" style="58" customWidth="1"/>
    <col min="2039" max="2039" width="7.7109375" style="58" customWidth="1"/>
    <col min="2040" max="2040" width="72.28515625" style="58" customWidth="1"/>
    <col min="2041" max="2041" width="1.140625" style="58" customWidth="1"/>
    <col min="2042" max="2042" width="15.5703125" style="58" customWidth="1"/>
    <col min="2043" max="2043" width="7.7109375" style="58" customWidth="1"/>
    <col min="2044" max="2044" width="1.140625" style="58" customWidth="1"/>
    <col min="2045" max="2045" width="7.7109375" style="58" customWidth="1"/>
    <col min="2046" max="2046" width="72.28515625" style="58" customWidth="1"/>
    <col min="2047" max="2047" width="1.140625" style="58" customWidth="1"/>
    <col min="2048" max="2048" width="15.5703125" style="58" customWidth="1"/>
    <col min="2049" max="2049" width="7.7109375" style="58" customWidth="1"/>
    <col min="2050" max="2050" width="1.140625" style="58" customWidth="1"/>
    <col min="2051" max="2051" width="7.7109375" style="58" customWidth="1"/>
    <col min="2052" max="2052" width="72.28515625" style="58" customWidth="1"/>
    <col min="2053" max="2053" width="1.140625" style="58" customWidth="1"/>
    <col min="2054" max="2054" width="15.5703125" style="58" customWidth="1"/>
    <col min="2055" max="2055" width="7.7109375" style="58" customWidth="1"/>
    <col min="2056" max="2056" width="1.140625" style="58" customWidth="1"/>
    <col min="2057" max="2057" width="7.7109375" style="58" customWidth="1"/>
    <col min="2058" max="2058" width="72.28515625" style="58" customWidth="1"/>
    <col min="2059" max="2059" width="1.140625" style="58" customWidth="1"/>
    <col min="2060" max="2060" width="15.5703125" style="58" customWidth="1"/>
    <col min="2061" max="2061" width="7.7109375" style="58" customWidth="1"/>
    <col min="2062" max="2062" width="1.140625" style="58" customWidth="1"/>
    <col min="2063" max="2063" width="7.7109375" style="58" customWidth="1"/>
    <col min="2064" max="2064" width="72.28515625" style="58" customWidth="1"/>
    <col min="2065" max="2065" width="1.140625" style="58" customWidth="1"/>
    <col min="2066" max="2066" width="15.5703125" style="58" customWidth="1"/>
    <col min="2067" max="2067" width="7.7109375" style="58" customWidth="1"/>
    <col min="2068" max="2068" width="1.140625" style="58" customWidth="1"/>
    <col min="2069" max="2069" width="7.7109375" style="58" customWidth="1"/>
    <col min="2070" max="2070" width="72.28515625" style="58" customWidth="1"/>
    <col min="2071" max="2071" width="1.140625" style="58" customWidth="1"/>
    <col min="2072" max="2072" width="15.5703125" style="58" customWidth="1"/>
    <col min="2073" max="2073" width="7.7109375" style="58" customWidth="1"/>
    <col min="2074" max="2074" width="1.140625" style="58" customWidth="1"/>
    <col min="2075" max="2075" width="7.7109375" style="58" customWidth="1"/>
    <col min="2076" max="2076" width="72.28515625" style="58" customWidth="1"/>
    <col min="2077" max="2077" width="1.140625" style="58" customWidth="1"/>
    <col min="2078" max="2078" width="15.5703125" style="58" customWidth="1"/>
    <col min="2079" max="2079" width="7.7109375" style="58" customWidth="1"/>
    <col min="2080" max="2080" width="1.140625" style="58" customWidth="1"/>
    <col min="2081" max="2081" width="7.7109375" style="58" customWidth="1"/>
    <col min="2082" max="2082" width="72.28515625" style="58" customWidth="1"/>
    <col min="2083" max="2083" width="1.140625" style="58" customWidth="1"/>
    <col min="2084" max="2084" width="15.5703125" style="58" customWidth="1"/>
    <col min="2085" max="2085" width="7.7109375" style="58" customWidth="1"/>
    <col min="2086" max="2086" width="1.140625" style="58" customWidth="1"/>
    <col min="2087" max="2087" width="7.7109375" style="58" customWidth="1"/>
    <col min="2088" max="2088" width="72.28515625" style="58" customWidth="1"/>
    <col min="2089" max="2089" width="1.140625" style="58" customWidth="1"/>
    <col min="2090" max="2090" width="15.5703125" style="58" customWidth="1"/>
    <col min="2091" max="2091" width="7.7109375" style="58" customWidth="1"/>
    <col min="2092" max="2092" width="1.140625" style="58" customWidth="1"/>
    <col min="2093" max="2093" width="7.7109375" style="58" customWidth="1"/>
    <col min="2094" max="2094" width="72.28515625" style="58" customWidth="1"/>
    <col min="2095" max="2095" width="1.140625" style="58" customWidth="1"/>
    <col min="2096" max="2096" width="15.5703125" style="58" customWidth="1"/>
    <col min="2097" max="2097" width="7.7109375" style="58" customWidth="1"/>
    <col min="2098" max="2098" width="1.140625" style="58" customWidth="1"/>
    <col min="2099" max="2099" width="7.7109375" style="58" customWidth="1"/>
    <col min="2100" max="2100" width="72.28515625" style="58" customWidth="1"/>
    <col min="2101" max="2101" width="1.140625" style="58" customWidth="1"/>
    <col min="2102" max="2102" width="42" style="58" customWidth="1"/>
    <col min="2103" max="2103" width="9.140625" style="58" customWidth="1"/>
    <col min="2104" max="2280" width="9.140625" style="58"/>
    <col min="2281" max="2281" width="1.140625" style="58" customWidth="1"/>
    <col min="2282" max="2282" width="29.42578125" style="58" bestFit="1" customWidth="1"/>
    <col min="2283" max="2283" width="82.42578125" style="58" customWidth="1"/>
    <col min="2284" max="2284" width="11" style="58" bestFit="1" customWidth="1"/>
    <col min="2285" max="2285" width="1.140625" style="58" customWidth="1"/>
    <col min="2286" max="2286" width="15.5703125" style="58" customWidth="1"/>
    <col min="2287" max="2287" width="7.7109375" style="58" customWidth="1"/>
    <col min="2288" max="2288" width="1.140625" style="58" customWidth="1"/>
    <col min="2289" max="2289" width="7.7109375" style="58" customWidth="1"/>
    <col min="2290" max="2290" width="72.28515625" style="58" customWidth="1"/>
    <col min="2291" max="2291" width="1.140625" style="58" customWidth="1"/>
    <col min="2292" max="2292" width="15.5703125" style="58" customWidth="1"/>
    <col min="2293" max="2293" width="7.7109375" style="58" customWidth="1"/>
    <col min="2294" max="2294" width="1.140625" style="58" customWidth="1"/>
    <col min="2295" max="2295" width="7.7109375" style="58" customWidth="1"/>
    <col min="2296" max="2296" width="72.28515625" style="58" customWidth="1"/>
    <col min="2297" max="2297" width="1.140625" style="58" customWidth="1"/>
    <col min="2298" max="2298" width="15.5703125" style="58" customWidth="1"/>
    <col min="2299" max="2299" width="7.7109375" style="58" customWidth="1"/>
    <col min="2300" max="2300" width="1.140625" style="58" customWidth="1"/>
    <col min="2301" max="2301" width="7.7109375" style="58" customWidth="1"/>
    <col min="2302" max="2302" width="72.28515625" style="58" customWidth="1"/>
    <col min="2303" max="2303" width="1.140625" style="58" customWidth="1"/>
    <col min="2304" max="2304" width="15.5703125" style="58" customWidth="1"/>
    <col min="2305" max="2305" width="7.7109375" style="58" customWidth="1"/>
    <col min="2306" max="2306" width="1.140625" style="58" customWidth="1"/>
    <col min="2307" max="2307" width="7.7109375" style="58" customWidth="1"/>
    <col min="2308" max="2308" width="72.28515625" style="58" customWidth="1"/>
    <col min="2309" max="2309" width="1.140625" style="58" customWidth="1"/>
    <col min="2310" max="2310" width="15.5703125" style="58" customWidth="1"/>
    <col min="2311" max="2311" width="7.7109375" style="58" customWidth="1"/>
    <col min="2312" max="2312" width="1.140625" style="58" customWidth="1"/>
    <col min="2313" max="2313" width="7.7109375" style="58" customWidth="1"/>
    <col min="2314" max="2314" width="72.28515625" style="58" customWidth="1"/>
    <col min="2315" max="2315" width="1.140625" style="58" customWidth="1"/>
    <col min="2316" max="2316" width="15.5703125" style="58" customWidth="1"/>
    <col min="2317" max="2317" width="7.7109375" style="58" customWidth="1"/>
    <col min="2318" max="2318" width="1.140625" style="58" customWidth="1"/>
    <col min="2319" max="2319" width="7.7109375" style="58" customWidth="1"/>
    <col min="2320" max="2320" width="72.28515625" style="58" customWidth="1"/>
    <col min="2321" max="2321" width="1.140625" style="58" customWidth="1"/>
    <col min="2322" max="2322" width="15.5703125" style="58" customWidth="1"/>
    <col min="2323" max="2323" width="7.7109375" style="58" customWidth="1"/>
    <col min="2324" max="2324" width="1.140625" style="58" customWidth="1"/>
    <col min="2325" max="2325" width="7.7109375" style="58" customWidth="1"/>
    <col min="2326" max="2326" width="72.28515625" style="58" customWidth="1"/>
    <col min="2327" max="2327" width="1.140625" style="58" customWidth="1"/>
    <col min="2328" max="2328" width="15.5703125" style="58" customWidth="1"/>
    <col min="2329" max="2329" width="7.7109375" style="58" customWidth="1"/>
    <col min="2330" max="2330" width="1.140625" style="58" customWidth="1"/>
    <col min="2331" max="2331" width="7.7109375" style="58" customWidth="1"/>
    <col min="2332" max="2332" width="72.28515625" style="58" customWidth="1"/>
    <col min="2333" max="2333" width="1.140625" style="58" customWidth="1"/>
    <col min="2334" max="2334" width="15.5703125" style="58" customWidth="1"/>
    <col min="2335" max="2335" width="7.7109375" style="58" customWidth="1"/>
    <col min="2336" max="2336" width="1.140625" style="58" customWidth="1"/>
    <col min="2337" max="2337" width="7.7109375" style="58" customWidth="1"/>
    <col min="2338" max="2338" width="72.28515625" style="58" customWidth="1"/>
    <col min="2339" max="2339" width="1.140625" style="58" customWidth="1"/>
    <col min="2340" max="2340" width="15.5703125" style="58" customWidth="1"/>
    <col min="2341" max="2341" width="7.7109375" style="58" customWidth="1"/>
    <col min="2342" max="2342" width="1.140625" style="58" customWidth="1"/>
    <col min="2343" max="2343" width="7.7109375" style="58" customWidth="1"/>
    <col min="2344" max="2344" width="72.28515625" style="58" customWidth="1"/>
    <col min="2345" max="2345" width="1.140625" style="58" customWidth="1"/>
    <col min="2346" max="2346" width="15.5703125" style="58" customWidth="1"/>
    <col min="2347" max="2347" width="7.7109375" style="58" customWidth="1"/>
    <col min="2348" max="2348" width="1.140625" style="58" customWidth="1"/>
    <col min="2349" max="2349" width="7.7109375" style="58" customWidth="1"/>
    <col min="2350" max="2350" width="72.28515625" style="58" customWidth="1"/>
    <col min="2351" max="2351" width="1.140625" style="58" customWidth="1"/>
    <col min="2352" max="2352" width="15.5703125" style="58" customWidth="1"/>
    <col min="2353" max="2353" width="7.7109375" style="58" customWidth="1"/>
    <col min="2354" max="2354" width="1.140625" style="58" customWidth="1"/>
    <col min="2355" max="2355" width="7.7109375" style="58" customWidth="1"/>
    <col min="2356" max="2356" width="72.28515625" style="58" customWidth="1"/>
    <col min="2357" max="2357" width="1.140625" style="58" customWidth="1"/>
    <col min="2358" max="2358" width="42" style="58" customWidth="1"/>
    <col min="2359" max="2359" width="9.140625" style="58" customWidth="1"/>
    <col min="2360" max="2536" width="9.140625" style="58"/>
    <col min="2537" max="2537" width="1.140625" style="58" customWidth="1"/>
    <col min="2538" max="2538" width="29.42578125" style="58" bestFit="1" customWidth="1"/>
    <col min="2539" max="2539" width="82.42578125" style="58" customWidth="1"/>
    <col min="2540" max="2540" width="11" style="58" bestFit="1" customWidth="1"/>
    <col min="2541" max="2541" width="1.140625" style="58" customWidth="1"/>
    <col min="2542" max="2542" width="15.5703125" style="58" customWidth="1"/>
    <col min="2543" max="2543" width="7.7109375" style="58" customWidth="1"/>
    <col min="2544" max="2544" width="1.140625" style="58" customWidth="1"/>
    <col min="2545" max="2545" width="7.7109375" style="58" customWidth="1"/>
    <col min="2546" max="2546" width="72.28515625" style="58" customWidth="1"/>
    <col min="2547" max="2547" width="1.140625" style="58" customWidth="1"/>
    <col min="2548" max="2548" width="15.5703125" style="58" customWidth="1"/>
    <col min="2549" max="2549" width="7.7109375" style="58" customWidth="1"/>
    <col min="2550" max="2550" width="1.140625" style="58" customWidth="1"/>
    <col min="2551" max="2551" width="7.7109375" style="58" customWidth="1"/>
    <col min="2552" max="2552" width="72.28515625" style="58" customWidth="1"/>
    <col min="2553" max="2553" width="1.140625" style="58" customWidth="1"/>
    <col min="2554" max="2554" width="15.5703125" style="58" customWidth="1"/>
    <col min="2555" max="2555" width="7.7109375" style="58" customWidth="1"/>
    <col min="2556" max="2556" width="1.140625" style="58" customWidth="1"/>
    <col min="2557" max="2557" width="7.7109375" style="58" customWidth="1"/>
    <col min="2558" max="2558" width="72.28515625" style="58" customWidth="1"/>
    <col min="2559" max="2559" width="1.140625" style="58" customWidth="1"/>
    <col min="2560" max="2560" width="15.5703125" style="58" customWidth="1"/>
    <col min="2561" max="2561" width="7.7109375" style="58" customWidth="1"/>
    <col min="2562" max="2562" width="1.140625" style="58" customWidth="1"/>
    <col min="2563" max="2563" width="7.7109375" style="58" customWidth="1"/>
    <col min="2564" max="2564" width="72.28515625" style="58" customWidth="1"/>
    <col min="2565" max="2565" width="1.140625" style="58" customWidth="1"/>
    <col min="2566" max="2566" width="15.5703125" style="58" customWidth="1"/>
    <col min="2567" max="2567" width="7.7109375" style="58" customWidth="1"/>
    <col min="2568" max="2568" width="1.140625" style="58" customWidth="1"/>
    <col min="2569" max="2569" width="7.7109375" style="58" customWidth="1"/>
    <col min="2570" max="2570" width="72.28515625" style="58" customWidth="1"/>
    <col min="2571" max="2571" width="1.140625" style="58" customWidth="1"/>
    <col min="2572" max="2572" width="15.5703125" style="58" customWidth="1"/>
    <col min="2573" max="2573" width="7.7109375" style="58" customWidth="1"/>
    <col min="2574" max="2574" width="1.140625" style="58" customWidth="1"/>
    <col min="2575" max="2575" width="7.7109375" style="58" customWidth="1"/>
    <col min="2576" max="2576" width="72.28515625" style="58" customWidth="1"/>
    <col min="2577" max="2577" width="1.140625" style="58" customWidth="1"/>
    <col min="2578" max="2578" width="15.5703125" style="58" customWidth="1"/>
    <col min="2579" max="2579" width="7.7109375" style="58" customWidth="1"/>
    <col min="2580" max="2580" width="1.140625" style="58" customWidth="1"/>
    <col min="2581" max="2581" width="7.7109375" style="58" customWidth="1"/>
    <col min="2582" max="2582" width="72.28515625" style="58" customWidth="1"/>
    <col min="2583" max="2583" width="1.140625" style="58" customWidth="1"/>
    <col min="2584" max="2584" width="15.5703125" style="58" customWidth="1"/>
    <col min="2585" max="2585" width="7.7109375" style="58" customWidth="1"/>
    <col min="2586" max="2586" width="1.140625" style="58" customWidth="1"/>
    <col min="2587" max="2587" width="7.7109375" style="58" customWidth="1"/>
    <col min="2588" max="2588" width="72.28515625" style="58" customWidth="1"/>
    <col min="2589" max="2589" width="1.140625" style="58" customWidth="1"/>
    <col min="2590" max="2590" width="15.5703125" style="58" customWidth="1"/>
    <col min="2591" max="2591" width="7.7109375" style="58" customWidth="1"/>
    <col min="2592" max="2592" width="1.140625" style="58" customWidth="1"/>
    <col min="2593" max="2593" width="7.7109375" style="58" customWidth="1"/>
    <col min="2594" max="2594" width="72.28515625" style="58" customWidth="1"/>
    <col min="2595" max="2595" width="1.140625" style="58" customWidth="1"/>
    <col min="2596" max="2596" width="15.5703125" style="58" customWidth="1"/>
    <col min="2597" max="2597" width="7.7109375" style="58" customWidth="1"/>
    <col min="2598" max="2598" width="1.140625" style="58" customWidth="1"/>
    <col min="2599" max="2599" width="7.7109375" style="58" customWidth="1"/>
    <col min="2600" max="2600" width="72.28515625" style="58" customWidth="1"/>
    <col min="2601" max="2601" width="1.140625" style="58" customWidth="1"/>
    <col min="2602" max="2602" width="15.5703125" style="58" customWidth="1"/>
    <col min="2603" max="2603" width="7.7109375" style="58" customWidth="1"/>
    <col min="2604" max="2604" width="1.140625" style="58" customWidth="1"/>
    <col min="2605" max="2605" width="7.7109375" style="58" customWidth="1"/>
    <col min="2606" max="2606" width="72.28515625" style="58" customWidth="1"/>
    <col min="2607" max="2607" width="1.140625" style="58" customWidth="1"/>
    <col min="2608" max="2608" width="15.5703125" style="58" customWidth="1"/>
    <col min="2609" max="2609" width="7.7109375" style="58" customWidth="1"/>
    <col min="2610" max="2610" width="1.140625" style="58" customWidth="1"/>
    <col min="2611" max="2611" width="7.7109375" style="58" customWidth="1"/>
    <col min="2612" max="2612" width="72.28515625" style="58" customWidth="1"/>
    <col min="2613" max="2613" width="1.140625" style="58" customWidth="1"/>
    <col min="2614" max="2614" width="42" style="58" customWidth="1"/>
    <col min="2615" max="2615" width="9.140625" style="58" customWidth="1"/>
    <col min="2616" max="2792" width="9.140625" style="58"/>
    <col min="2793" max="2793" width="1.140625" style="58" customWidth="1"/>
    <col min="2794" max="2794" width="29.42578125" style="58" bestFit="1" customWidth="1"/>
    <col min="2795" max="2795" width="82.42578125" style="58" customWidth="1"/>
    <col min="2796" max="2796" width="11" style="58" bestFit="1" customWidth="1"/>
    <col min="2797" max="2797" width="1.140625" style="58" customWidth="1"/>
    <col min="2798" max="2798" width="15.5703125" style="58" customWidth="1"/>
    <col min="2799" max="2799" width="7.7109375" style="58" customWidth="1"/>
    <col min="2800" max="2800" width="1.140625" style="58" customWidth="1"/>
    <col min="2801" max="2801" width="7.7109375" style="58" customWidth="1"/>
    <col min="2802" max="2802" width="72.28515625" style="58" customWidth="1"/>
    <col min="2803" max="2803" width="1.140625" style="58" customWidth="1"/>
    <col min="2804" max="2804" width="15.5703125" style="58" customWidth="1"/>
    <col min="2805" max="2805" width="7.7109375" style="58" customWidth="1"/>
    <col min="2806" max="2806" width="1.140625" style="58" customWidth="1"/>
    <col min="2807" max="2807" width="7.7109375" style="58" customWidth="1"/>
    <col min="2808" max="2808" width="72.28515625" style="58" customWidth="1"/>
    <col min="2809" max="2809" width="1.140625" style="58" customWidth="1"/>
    <col min="2810" max="2810" width="15.5703125" style="58" customWidth="1"/>
    <col min="2811" max="2811" width="7.7109375" style="58" customWidth="1"/>
    <col min="2812" max="2812" width="1.140625" style="58" customWidth="1"/>
    <col min="2813" max="2813" width="7.7109375" style="58" customWidth="1"/>
    <col min="2814" max="2814" width="72.28515625" style="58" customWidth="1"/>
    <col min="2815" max="2815" width="1.140625" style="58" customWidth="1"/>
    <col min="2816" max="2816" width="15.5703125" style="58" customWidth="1"/>
    <col min="2817" max="2817" width="7.7109375" style="58" customWidth="1"/>
    <col min="2818" max="2818" width="1.140625" style="58" customWidth="1"/>
    <col min="2819" max="2819" width="7.7109375" style="58" customWidth="1"/>
    <col min="2820" max="2820" width="72.28515625" style="58" customWidth="1"/>
    <col min="2821" max="2821" width="1.140625" style="58" customWidth="1"/>
    <col min="2822" max="2822" width="15.5703125" style="58" customWidth="1"/>
    <col min="2823" max="2823" width="7.7109375" style="58" customWidth="1"/>
    <col min="2824" max="2824" width="1.140625" style="58" customWidth="1"/>
    <col min="2825" max="2825" width="7.7109375" style="58" customWidth="1"/>
    <col min="2826" max="2826" width="72.28515625" style="58" customWidth="1"/>
    <col min="2827" max="2827" width="1.140625" style="58" customWidth="1"/>
    <col min="2828" max="2828" width="15.5703125" style="58" customWidth="1"/>
    <col min="2829" max="2829" width="7.7109375" style="58" customWidth="1"/>
    <col min="2830" max="2830" width="1.140625" style="58" customWidth="1"/>
    <col min="2831" max="2831" width="7.7109375" style="58" customWidth="1"/>
    <col min="2832" max="2832" width="72.28515625" style="58" customWidth="1"/>
    <col min="2833" max="2833" width="1.140625" style="58" customWidth="1"/>
    <col min="2834" max="2834" width="15.5703125" style="58" customWidth="1"/>
    <col min="2835" max="2835" width="7.7109375" style="58" customWidth="1"/>
    <col min="2836" max="2836" width="1.140625" style="58" customWidth="1"/>
    <col min="2837" max="2837" width="7.7109375" style="58" customWidth="1"/>
    <col min="2838" max="2838" width="72.28515625" style="58" customWidth="1"/>
    <col min="2839" max="2839" width="1.140625" style="58" customWidth="1"/>
    <col min="2840" max="2840" width="15.5703125" style="58" customWidth="1"/>
    <col min="2841" max="2841" width="7.7109375" style="58" customWidth="1"/>
    <col min="2842" max="2842" width="1.140625" style="58" customWidth="1"/>
    <col min="2843" max="2843" width="7.7109375" style="58" customWidth="1"/>
    <col min="2844" max="2844" width="72.28515625" style="58" customWidth="1"/>
    <col min="2845" max="2845" width="1.140625" style="58" customWidth="1"/>
    <col min="2846" max="2846" width="15.5703125" style="58" customWidth="1"/>
    <col min="2847" max="2847" width="7.7109375" style="58" customWidth="1"/>
    <col min="2848" max="2848" width="1.140625" style="58" customWidth="1"/>
    <col min="2849" max="2849" width="7.7109375" style="58" customWidth="1"/>
    <col min="2850" max="2850" width="72.28515625" style="58" customWidth="1"/>
    <col min="2851" max="2851" width="1.140625" style="58" customWidth="1"/>
    <col min="2852" max="2852" width="15.5703125" style="58" customWidth="1"/>
    <col min="2853" max="2853" width="7.7109375" style="58" customWidth="1"/>
    <col min="2854" max="2854" width="1.140625" style="58" customWidth="1"/>
    <col min="2855" max="2855" width="7.7109375" style="58" customWidth="1"/>
    <col min="2856" max="2856" width="72.28515625" style="58" customWidth="1"/>
    <col min="2857" max="2857" width="1.140625" style="58" customWidth="1"/>
    <col min="2858" max="2858" width="15.5703125" style="58" customWidth="1"/>
    <col min="2859" max="2859" width="7.7109375" style="58" customWidth="1"/>
    <col min="2860" max="2860" width="1.140625" style="58" customWidth="1"/>
    <col min="2861" max="2861" width="7.7109375" style="58" customWidth="1"/>
    <col min="2862" max="2862" width="72.28515625" style="58" customWidth="1"/>
    <col min="2863" max="2863" width="1.140625" style="58" customWidth="1"/>
    <col min="2864" max="2864" width="15.5703125" style="58" customWidth="1"/>
    <col min="2865" max="2865" width="7.7109375" style="58" customWidth="1"/>
    <col min="2866" max="2866" width="1.140625" style="58" customWidth="1"/>
    <col min="2867" max="2867" width="7.7109375" style="58" customWidth="1"/>
    <col min="2868" max="2868" width="72.28515625" style="58" customWidth="1"/>
    <col min="2869" max="2869" width="1.140625" style="58" customWidth="1"/>
    <col min="2870" max="2870" width="42" style="58" customWidth="1"/>
    <col min="2871" max="2871" width="9.140625" style="58" customWidth="1"/>
    <col min="2872" max="3048" width="9.140625" style="58"/>
    <col min="3049" max="3049" width="1.140625" style="58" customWidth="1"/>
    <col min="3050" max="3050" width="29.42578125" style="58" bestFit="1" customWidth="1"/>
    <col min="3051" max="3051" width="82.42578125" style="58" customWidth="1"/>
    <col min="3052" max="3052" width="11" style="58" bestFit="1" customWidth="1"/>
    <col min="3053" max="3053" width="1.140625" style="58" customWidth="1"/>
    <col min="3054" max="3054" width="15.5703125" style="58" customWidth="1"/>
    <col min="3055" max="3055" width="7.7109375" style="58" customWidth="1"/>
    <col min="3056" max="3056" width="1.140625" style="58" customWidth="1"/>
    <col min="3057" max="3057" width="7.7109375" style="58" customWidth="1"/>
    <col min="3058" max="3058" width="72.28515625" style="58" customWidth="1"/>
    <col min="3059" max="3059" width="1.140625" style="58" customWidth="1"/>
    <col min="3060" max="3060" width="15.5703125" style="58" customWidth="1"/>
    <col min="3061" max="3061" width="7.7109375" style="58" customWidth="1"/>
    <col min="3062" max="3062" width="1.140625" style="58" customWidth="1"/>
    <col min="3063" max="3063" width="7.7109375" style="58" customWidth="1"/>
    <col min="3064" max="3064" width="72.28515625" style="58" customWidth="1"/>
    <col min="3065" max="3065" width="1.140625" style="58" customWidth="1"/>
    <col min="3066" max="3066" width="15.5703125" style="58" customWidth="1"/>
    <col min="3067" max="3067" width="7.7109375" style="58" customWidth="1"/>
    <col min="3068" max="3068" width="1.140625" style="58" customWidth="1"/>
    <col min="3069" max="3069" width="7.7109375" style="58" customWidth="1"/>
    <col min="3070" max="3070" width="72.28515625" style="58" customWidth="1"/>
    <col min="3071" max="3071" width="1.140625" style="58" customWidth="1"/>
    <col min="3072" max="3072" width="15.5703125" style="58" customWidth="1"/>
    <col min="3073" max="3073" width="7.7109375" style="58" customWidth="1"/>
    <col min="3074" max="3074" width="1.140625" style="58" customWidth="1"/>
    <col min="3075" max="3075" width="7.7109375" style="58" customWidth="1"/>
    <col min="3076" max="3076" width="72.28515625" style="58" customWidth="1"/>
    <col min="3077" max="3077" width="1.140625" style="58" customWidth="1"/>
    <col min="3078" max="3078" width="15.5703125" style="58" customWidth="1"/>
    <col min="3079" max="3079" width="7.7109375" style="58" customWidth="1"/>
    <col min="3080" max="3080" width="1.140625" style="58" customWidth="1"/>
    <col min="3081" max="3081" width="7.7109375" style="58" customWidth="1"/>
    <col min="3082" max="3082" width="72.28515625" style="58" customWidth="1"/>
    <col min="3083" max="3083" width="1.140625" style="58" customWidth="1"/>
    <col min="3084" max="3084" width="15.5703125" style="58" customWidth="1"/>
    <col min="3085" max="3085" width="7.7109375" style="58" customWidth="1"/>
    <col min="3086" max="3086" width="1.140625" style="58" customWidth="1"/>
    <col min="3087" max="3087" width="7.7109375" style="58" customWidth="1"/>
    <col min="3088" max="3088" width="72.28515625" style="58" customWidth="1"/>
    <col min="3089" max="3089" width="1.140625" style="58" customWidth="1"/>
    <col min="3090" max="3090" width="15.5703125" style="58" customWidth="1"/>
    <col min="3091" max="3091" width="7.7109375" style="58" customWidth="1"/>
    <col min="3092" max="3092" width="1.140625" style="58" customWidth="1"/>
    <col min="3093" max="3093" width="7.7109375" style="58" customWidth="1"/>
    <col min="3094" max="3094" width="72.28515625" style="58" customWidth="1"/>
    <col min="3095" max="3095" width="1.140625" style="58" customWidth="1"/>
    <col min="3096" max="3096" width="15.5703125" style="58" customWidth="1"/>
    <col min="3097" max="3097" width="7.7109375" style="58" customWidth="1"/>
    <col min="3098" max="3098" width="1.140625" style="58" customWidth="1"/>
    <col min="3099" max="3099" width="7.7109375" style="58" customWidth="1"/>
    <col min="3100" max="3100" width="72.28515625" style="58" customWidth="1"/>
    <col min="3101" max="3101" width="1.140625" style="58" customWidth="1"/>
    <col min="3102" max="3102" width="15.5703125" style="58" customWidth="1"/>
    <col min="3103" max="3103" width="7.7109375" style="58" customWidth="1"/>
    <col min="3104" max="3104" width="1.140625" style="58" customWidth="1"/>
    <col min="3105" max="3105" width="7.7109375" style="58" customWidth="1"/>
    <col min="3106" max="3106" width="72.28515625" style="58" customWidth="1"/>
    <col min="3107" max="3107" width="1.140625" style="58" customWidth="1"/>
    <col min="3108" max="3108" width="15.5703125" style="58" customWidth="1"/>
    <col min="3109" max="3109" width="7.7109375" style="58" customWidth="1"/>
    <col min="3110" max="3110" width="1.140625" style="58" customWidth="1"/>
    <col min="3111" max="3111" width="7.7109375" style="58" customWidth="1"/>
    <col min="3112" max="3112" width="72.28515625" style="58" customWidth="1"/>
    <col min="3113" max="3113" width="1.140625" style="58" customWidth="1"/>
    <col min="3114" max="3114" width="15.5703125" style="58" customWidth="1"/>
    <col min="3115" max="3115" width="7.7109375" style="58" customWidth="1"/>
    <col min="3116" max="3116" width="1.140625" style="58" customWidth="1"/>
    <col min="3117" max="3117" width="7.7109375" style="58" customWidth="1"/>
    <col min="3118" max="3118" width="72.28515625" style="58" customWidth="1"/>
    <col min="3119" max="3119" width="1.140625" style="58" customWidth="1"/>
    <col min="3120" max="3120" width="15.5703125" style="58" customWidth="1"/>
    <col min="3121" max="3121" width="7.7109375" style="58" customWidth="1"/>
    <col min="3122" max="3122" width="1.140625" style="58" customWidth="1"/>
    <col min="3123" max="3123" width="7.7109375" style="58" customWidth="1"/>
    <col min="3124" max="3124" width="72.28515625" style="58" customWidth="1"/>
    <col min="3125" max="3125" width="1.140625" style="58" customWidth="1"/>
    <col min="3126" max="3126" width="42" style="58" customWidth="1"/>
    <col min="3127" max="3127" width="9.140625" style="58" customWidth="1"/>
    <col min="3128" max="3304" width="9.140625" style="58"/>
    <col min="3305" max="3305" width="1.140625" style="58" customWidth="1"/>
    <col min="3306" max="3306" width="29.42578125" style="58" bestFit="1" customWidth="1"/>
    <col min="3307" max="3307" width="82.42578125" style="58" customWidth="1"/>
    <col min="3308" max="3308" width="11" style="58" bestFit="1" customWidth="1"/>
    <col min="3309" max="3309" width="1.140625" style="58" customWidth="1"/>
    <col min="3310" max="3310" width="15.5703125" style="58" customWidth="1"/>
    <col min="3311" max="3311" width="7.7109375" style="58" customWidth="1"/>
    <col min="3312" max="3312" width="1.140625" style="58" customWidth="1"/>
    <col min="3313" max="3313" width="7.7109375" style="58" customWidth="1"/>
    <col min="3314" max="3314" width="72.28515625" style="58" customWidth="1"/>
    <col min="3315" max="3315" width="1.140625" style="58" customWidth="1"/>
    <col min="3316" max="3316" width="15.5703125" style="58" customWidth="1"/>
    <col min="3317" max="3317" width="7.7109375" style="58" customWidth="1"/>
    <col min="3318" max="3318" width="1.140625" style="58" customWidth="1"/>
    <col min="3319" max="3319" width="7.7109375" style="58" customWidth="1"/>
    <col min="3320" max="3320" width="72.28515625" style="58" customWidth="1"/>
    <col min="3321" max="3321" width="1.140625" style="58" customWidth="1"/>
    <col min="3322" max="3322" width="15.5703125" style="58" customWidth="1"/>
    <col min="3323" max="3323" width="7.7109375" style="58" customWidth="1"/>
    <col min="3324" max="3324" width="1.140625" style="58" customWidth="1"/>
    <col min="3325" max="3325" width="7.7109375" style="58" customWidth="1"/>
    <col min="3326" max="3326" width="72.28515625" style="58" customWidth="1"/>
    <col min="3327" max="3327" width="1.140625" style="58" customWidth="1"/>
    <col min="3328" max="3328" width="15.5703125" style="58" customWidth="1"/>
    <col min="3329" max="3329" width="7.7109375" style="58" customWidth="1"/>
    <col min="3330" max="3330" width="1.140625" style="58" customWidth="1"/>
    <col min="3331" max="3331" width="7.7109375" style="58" customWidth="1"/>
    <col min="3332" max="3332" width="72.28515625" style="58" customWidth="1"/>
    <col min="3333" max="3333" width="1.140625" style="58" customWidth="1"/>
    <col min="3334" max="3334" width="15.5703125" style="58" customWidth="1"/>
    <col min="3335" max="3335" width="7.7109375" style="58" customWidth="1"/>
    <col min="3336" max="3336" width="1.140625" style="58" customWidth="1"/>
    <col min="3337" max="3337" width="7.7109375" style="58" customWidth="1"/>
    <col min="3338" max="3338" width="72.28515625" style="58" customWidth="1"/>
    <col min="3339" max="3339" width="1.140625" style="58" customWidth="1"/>
    <col min="3340" max="3340" width="15.5703125" style="58" customWidth="1"/>
    <col min="3341" max="3341" width="7.7109375" style="58" customWidth="1"/>
    <col min="3342" max="3342" width="1.140625" style="58" customWidth="1"/>
    <col min="3343" max="3343" width="7.7109375" style="58" customWidth="1"/>
    <col min="3344" max="3344" width="72.28515625" style="58" customWidth="1"/>
    <col min="3345" max="3345" width="1.140625" style="58" customWidth="1"/>
    <col min="3346" max="3346" width="15.5703125" style="58" customWidth="1"/>
    <col min="3347" max="3347" width="7.7109375" style="58" customWidth="1"/>
    <col min="3348" max="3348" width="1.140625" style="58" customWidth="1"/>
    <col min="3349" max="3349" width="7.7109375" style="58" customWidth="1"/>
    <col min="3350" max="3350" width="72.28515625" style="58" customWidth="1"/>
    <col min="3351" max="3351" width="1.140625" style="58" customWidth="1"/>
    <col min="3352" max="3352" width="15.5703125" style="58" customWidth="1"/>
    <col min="3353" max="3353" width="7.7109375" style="58" customWidth="1"/>
    <col min="3354" max="3354" width="1.140625" style="58" customWidth="1"/>
    <col min="3355" max="3355" width="7.7109375" style="58" customWidth="1"/>
    <col min="3356" max="3356" width="72.28515625" style="58" customWidth="1"/>
    <col min="3357" max="3357" width="1.140625" style="58" customWidth="1"/>
    <col min="3358" max="3358" width="15.5703125" style="58" customWidth="1"/>
    <col min="3359" max="3359" width="7.7109375" style="58" customWidth="1"/>
    <col min="3360" max="3360" width="1.140625" style="58" customWidth="1"/>
    <col min="3361" max="3361" width="7.7109375" style="58" customWidth="1"/>
    <col min="3362" max="3362" width="72.28515625" style="58" customWidth="1"/>
    <col min="3363" max="3363" width="1.140625" style="58" customWidth="1"/>
    <col min="3364" max="3364" width="15.5703125" style="58" customWidth="1"/>
    <col min="3365" max="3365" width="7.7109375" style="58" customWidth="1"/>
    <col min="3366" max="3366" width="1.140625" style="58" customWidth="1"/>
    <col min="3367" max="3367" width="7.7109375" style="58" customWidth="1"/>
    <col min="3368" max="3368" width="72.28515625" style="58" customWidth="1"/>
    <col min="3369" max="3369" width="1.140625" style="58" customWidth="1"/>
    <col min="3370" max="3370" width="15.5703125" style="58" customWidth="1"/>
    <col min="3371" max="3371" width="7.7109375" style="58" customWidth="1"/>
    <col min="3372" max="3372" width="1.140625" style="58" customWidth="1"/>
    <col min="3373" max="3373" width="7.7109375" style="58" customWidth="1"/>
    <col min="3374" max="3374" width="72.28515625" style="58" customWidth="1"/>
    <col min="3375" max="3375" width="1.140625" style="58" customWidth="1"/>
    <col min="3376" max="3376" width="15.5703125" style="58" customWidth="1"/>
    <col min="3377" max="3377" width="7.7109375" style="58" customWidth="1"/>
    <col min="3378" max="3378" width="1.140625" style="58" customWidth="1"/>
    <col min="3379" max="3379" width="7.7109375" style="58" customWidth="1"/>
    <col min="3380" max="3380" width="72.28515625" style="58" customWidth="1"/>
    <col min="3381" max="3381" width="1.140625" style="58" customWidth="1"/>
    <col min="3382" max="3382" width="42" style="58" customWidth="1"/>
    <col min="3383" max="3383" width="9.140625" style="58" customWidth="1"/>
    <col min="3384" max="3560" width="9.140625" style="58"/>
    <col min="3561" max="3561" width="1.140625" style="58" customWidth="1"/>
    <col min="3562" max="3562" width="29.42578125" style="58" bestFit="1" customWidth="1"/>
    <col min="3563" max="3563" width="82.42578125" style="58" customWidth="1"/>
    <col min="3564" max="3564" width="11" style="58" bestFit="1" customWidth="1"/>
    <col min="3565" max="3565" width="1.140625" style="58" customWidth="1"/>
    <col min="3566" max="3566" width="15.5703125" style="58" customWidth="1"/>
    <col min="3567" max="3567" width="7.7109375" style="58" customWidth="1"/>
    <col min="3568" max="3568" width="1.140625" style="58" customWidth="1"/>
    <col min="3569" max="3569" width="7.7109375" style="58" customWidth="1"/>
    <col min="3570" max="3570" width="72.28515625" style="58" customWidth="1"/>
    <col min="3571" max="3571" width="1.140625" style="58" customWidth="1"/>
    <col min="3572" max="3572" width="15.5703125" style="58" customWidth="1"/>
    <col min="3573" max="3573" width="7.7109375" style="58" customWidth="1"/>
    <col min="3574" max="3574" width="1.140625" style="58" customWidth="1"/>
    <col min="3575" max="3575" width="7.7109375" style="58" customWidth="1"/>
    <col min="3576" max="3576" width="72.28515625" style="58" customWidth="1"/>
    <col min="3577" max="3577" width="1.140625" style="58" customWidth="1"/>
    <col min="3578" max="3578" width="15.5703125" style="58" customWidth="1"/>
    <col min="3579" max="3579" width="7.7109375" style="58" customWidth="1"/>
    <col min="3580" max="3580" width="1.140625" style="58" customWidth="1"/>
    <col min="3581" max="3581" width="7.7109375" style="58" customWidth="1"/>
    <col min="3582" max="3582" width="72.28515625" style="58" customWidth="1"/>
    <col min="3583" max="3583" width="1.140625" style="58" customWidth="1"/>
    <col min="3584" max="3584" width="15.5703125" style="58" customWidth="1"/>
    <col min="3585" max="3585" width="7.7109375" style="58" customWidth="1"/>
    <col min="3586" max="3586" width="1.140625" style="58" customWidth="1"/>
    <col min="3587" max="3587" width="7.7109375" style="58" customWidth="1"/>
    <col min="3588" max="3588" width="72.28515625" style="58" customWidth="1"/>
    <col min="3589" max="3589" width="1.140625" style="58" customWidth="1"/>
    <col min="3590" max="3590" width="15.5703125" style="58" customWidth="1"/>
    <col min="3591" max="3591" width="7.7109375" style="58" customWidth="1"/>
    <col min="3592" max="3592" width="1.140625" style="58" customWidth="1"/>
    <col min="3593" max="3593" width="7.7109375" style="58" customWidth="1"/>
    <col min="3594" max="3594" width="72.28515625" style="58" customWidth="1"/>
    <col min="3595" max="3595" width="1.140625" style="58" customWidth="1"/>
    <col min="3596" max="3596" width="15.5703125" style="58" customWidth="1"/>
    <col min="3597" max="3597" width="7.7109375" style="58" customWidth="1"/>
    <col min="3598" max="3598" width="1.140625" style="58" customWidth="1"/>
    <col min="3599" max="3599" width="7.7109375" style="58" customWidth="1"/>
    <col min="3600" max="3600" width="72.28515625" style="58" customWidth="1"/>
    <col min="3601" max="3601" width="1.140625" style="58" customWidth="1"/>
    <col min="3602" max="3602" width="15.5703125" style="58" customWidth="1"/>
    <col min="3603" max="3603" width="7.7109375" style="58" customWidth="1"/>
    <col min="3604" max="3604" width="1.140625" style="58" customWidth="1"/>
    <col min="3605" max="3605" width="7.7109375" style="58" customWidth="1"/>
    <col min="3606" max="3606" width="72.28515625" style="58" customWidth="1"/>
    <col min="3607" max="3607" width="1.140625" style="58" customWidth="1"/>
    <col min="3608" max="3608" width="15.5703125" style="58" customWidth="1"/>
    <col min="3609" max="3609" width="7.7109375" style="58" customWidth="1"/>
    <col min="3610" max="3610" width="1.140625" style="58" customWidth="1"/>
    <col min="3611" max="3611" width="7.7109375" style="58" customWidth="1"/>
    <col min="3612" max="3612" width="72.28515625" style="58" customWidth="1"/>
    <col min="3613" max="3613" width="1.140625" style="58" customWidth="1"/>
    <col min="3614" max="3614" width="15.5703125" style="58" customWidth="1"/>
    <col min="3615" max="3615" width="7.7109375" style="58" customWidth="1"/>
    <col min="3616" max="3616" width="1.140625" style="58" customWidth="1"/>
    <col min="3617" max="3617" width="7.7109375" style="58" customWidth="1"/>
    <col min="3618" max="3618" width="72.28515625" style="58" customWidth="1"/>
    <col min="3619" max="3619" width="1.140625" style="58" customWidth="1"/>
    <col min="3620" max="3620" width="15.5703125" style="58" customWidth="1"/>
    <col min="3621" max="3621" width="7.7109375" style="58" customWidth="1"/>
    <col min="3622" max="3622" width="1.140625" style="58" customWidth="1"/>
    <col min="3623" max="3623" width="7.7109375" style="58" customWidth="1"/>
    <col min="3624" max="3624" width="72.28515625" style="58" customWidth="1"/>
    <col min="3625" max="3625" width="1.140625" style="58" customWidth="1"/>
    <col min="3626" max="3626" width="15.5703125" style="58" customWidth="1"/>
    <col min="3627" max="3627" width="7.7109375" style="58" customWidth="1"/>
    <col min="3628" max="3628" width="1.140625" style="58" customWidth="1"/>
    <col min="3629" max="3629" width="7.7109375" style="58" customWidth="1"/>
    <col min="3630" max="3630" width="72.28515625" style="58" customWidth="1"/>
    <col min="3631" max="3631" width="1.140625" style="58" customWidth="1"/>
    <col min="3632" max="3632" width="15.5703125" style="58" customWidth="1"/>
    <col min="3633" max="3633" width="7.7109375" style="58" customWidth="1"/>
    <col min="3634" max="3634" width="1.140625" style="58" customWidth="1"/>
    <col min="3635" max="3635" width="7.7109375" style="58" customWidth="1"/>
    <col min="3636" max="3636" width="72.28515625" style="58" customWidth="1"/>
    <col min="3637" max="3637" width="1.140625" style="58" customWidth="1"/>
    <col min="3638" max="3638" width="42" style="58" customWidth="1"/>
    <col min="3639" max="3639" width="9.140625" style="58" customWidth="1"/>
    <col min="3640" max="3816" width="9.140625" style="58"/>
    <col min="3817" max="3817" width="1.140625" style="58" customWidth="1"/>
    <col min="3818" max="3818" width="29.42578125" style="58" bestFit="1" customWidth="1"/>
    <col min="3819" max="3819" width="82.42578125" style="58" customWidth="1"/>
    <col min="3820" max="3820" width="11" style="58" bestFit="1" customWidth="1"/>
    <col min="3821" max="3821" width="1.140625" style="58" customWidth="1"/>
    <col min="3822" max="3822" width="15.5703125" style="58" customWidth="1"/>
    <col min="3823" max="3823" width="7.7109375" style="58" customWidth="1"/>
    <col min="3824" max="3824" width="1.140625" style="58" customWidth="1"/>
    <col min="3825" max="3825" width="7.7109375" style="58" customWidth="1"/>
    <col min="3826" max="3826" width="72.28515625" style="58" customWidth="1"/>
    <col min="3827" max="3827" width="1.140625" style="58" customWidth="1"/>
    <col min="3828" max="3828" width="15.5703125" style="58" customWidth="1"/>
    <col min="3829" max="3829" width="7.7109375" style="58" customWidth="1"/>
    <col min="3830" max="3830" width="1.140625" style="58" customWidth="1"/>
    <col min="3831" max="3831" width="7.7109375" style="58" customWidth="1"/>
    <col min="3832" max="3832" width="72.28515625" style="58" customWidth="1"/>
    <col min="3833" max="3833" width="1.140625" style="58" customWidth="1"/>
    <col min="3834" max="3834" width="15.5703125" style="58" customWidth="1"/>
    <col min="3835" max="3835" width="7.7109375" style="58" customWidth="1"/>
    <col min="3836" max="3836" width="1.140625" style="58" customWidth="1"/>
    <col min="3837" max="3837" width="7.7109375" style="58" customWidth="1"/>
    <col min="3838" max="3838" width="72.28515625" style="58" customWidth="1"/>
    <col min="3839" max="3839" width="1.140625" style="58" customWidth="1"/>
    <col min="3840" max="3840" width="15.5703125" style="58" customWidth="1"/>
    <col min="3841" max="3841" width="7.7109375" style="58" customWidth="1"/>
    <col min="3842" max="3842" width="1.140625" style="58" customWidth="1"/>
    <col min="3843" max="3843" width="7.7109375" style="58" customWidth="1"/>
    <col min="3844" max="3844" width="72.28515625" style="58" customWidth="1"/>
    <col min="3845" max="3845" width="1.140625" style="58" customWidth="1"/>
    <col min="3846" max="3846" width="15.5703125" style="58" customWidth="1"/>
    <col min="3847" max="3847" width="7.7109375" style="58" customWidth="1"/>
    <col min="3848" max="3848" width="1.140625" style="58" customWidth="1"/>
    <col min="3849" max="3849" width="7.7109375" style="58" customWidth="1"/>
    <col min="3850" max="3850" width="72.28515625" style="58" customWidth="1"/>
    <col min="3851" max="3851" width="1.140625" style="58" customWidth="1"/>
    <col min="3852" max="3852" width="15.5703125" style="58" customWidth="1"/>
    <col min="3853" max="3853" width="7.7109375" style="58" customWidth="1"/>
    <col min="3854" max="3854" width="1.140625" style="58" customWidth="1"/>
    <col min="3855" max="3855" width="7.7109375" style="58" customWidth="1"/>
    <col min="3856" max="3856" width="72.28515625" style="58" customWidth="1"/>
    <col min="3857" max="3857" width="1.140625" style="58" customWidth="1"/>
    <col min="3858" max="3858" width="15.5703125" style="58" customWidth="1"/>
    <col min="3859" max="3859" width="7.7109375" style="58" customWidth="1"/>
    <col min="3860" max="3860" width="1.140625" style="58" customWidth="1"/>
    <col min="3861" max="3861" width="7.7109375" style="58" customWidth="1"/>
    <col min="3862" max="3862" width="72.28515625" style="58" customWidth="1"/>
    <col min="3863" max="3863" width="1.140625" style="58" customWidth="1"/>
    <col min="3864" max="3864" width="15.5703125" style="58" customWidth="1"/>
    <col min="3865" max="3865" width="7.7109375" style="58" customWidth="1"/>
    <col min="3866" max="3866" width="1.140625" style="58" customWidth="1"/>
    <col min="3867" max="3867" width="7.7109375" style="58" customWidth="1"/>
    <col min="3868" max="3868" width="72.28515625" style="58" customWidth="1"/>
    <col min="3869" max="3869" width="1.140625" style="58" customWidth="1"/>
    <col min="3870" max="3870" width="15.5703125" style="58" customWidth="1"/>
    <col min="3871" max="3871" width="7.7109375" style="58" customWidth="1"/>
    <col min="3872" max="3872" width="1.140625" style="58" customWidth="1"/>
    <col min="3873" max="3873" width="7.7109375" style="58" customWidth="1"/>
    <col min="3874" max="3874" width="72.28515625" style="58" customWidth="1"/>
    <col min="3875" max="3875" width="1.140625" style="58" customWidth="1"/>
    <col min="3876" max="3876" width="15.5703125" style="58" customWidth="1"/>
    <col min="3877" max="3877" width="7.7109375" style="58" customWidth="1"/>
    <col min="3878" max="3878" width="1.140625" style="58" customWidth="1"/>
    <col min="3879" max="3879" width="7.7109375" style="58" customWidth="1"/>
    <col min="3880" max="3880" width="72.28515625" style="58" customWidth="1"/>
    <col min="3881" max="3881" width="1.140625" style="58" customWidth="1"/>
    <col min="3882" max="3882" width="15.5703125" style="58" customWidth="1"/>
    <col min="3883" max="3883" width="7.7109375" style="58" customWidth="1"/>
    <col min="3884" max="3884" width="1.140625" style="58" customWidth="1"/>
    <col min="3885" max="3885" width="7.7109375" style="58" customWidth="1"/>
    <col min="3886" max="3886" width="72.28515625" style="58" customWidth="1"/>
    <col min="3887" max="3887" width="1.140625" style="58" customWidth="1"/>
    <col min="3888" max="3888" width="15.5703125" style="58" customWidth="1"/>
    <col min="3889" max="3889" width="7.7109375" style="58" customWidth="1"/>
    <col min="3890" max="3890" width="1.140625" style="58" customWidth="1"/>
    <col min="3891" max="3891" width="7.7109375" style="58" customWidth="1"/>
    <col min="3892" max="3892" width="72.28515625" style="58" customWidth="1"/>
    <col min="3893" max="3893" width="1.140625" style="58" customWidth="1"/>
    <col min="3894" max="3894" width="42" style="58" customWidth="1"/>
    <col min="3895" max="3895" width="9.140625" style="58" customWidth="1"/>
    <col min="3896" max="4072" width="9.140625" style="58"/>
    <col min="4073" max="4073" width="1.140625" style="58" customWidth="1"/>
    <col min="4074" max="4074" width="29.42578125" style="58" bestFit="1" customWidth="1"/>
    <col min="4075" max="4075" width="82.42578125" style="58" customWidth="1"/>
    <col min="4076" max="4076" width="11" style="58" bestFit="1" customWidth="1"/>
    <col min="4077" max="4077" width="1.140625" style="58" customWidth="1"/>
    <col min="4078" max="4078" width="15.5703125" style="58" customWidth="1"/>
    <col min="4079" max="4079" width="7.7109375" style="58" customWidth="1"/>
    <col min="4080" max="4080" width="1.140625" style="58" customWidth="1"/>
    <col min="4081" max="4081" width="7.7109375" style="58" customWidth="1"/>
    <col min="4082" max="4082" width="72.28515625" style="58" customWidth="1"/>
    <col min="4083" max="4083" width="1.140625" style="58" customWidth="1"/>
    <col min="4084" max="4084" width="15.5703125" style="58" customWidth="1"/>
    <col min="4085" max="4085" width="7.7109375" style="58" customWidth="1"/>
    <col min="4086" max="4086" width="1.140625" style="58" customWidth="1"/>
    <col min="4087" max="4087" width="7.7109375" style="58" customWidth="1"/>
    <col min="4088" max="4088" width="72.28515625" style="58" customWidth="1"/>
    <col min="4089" max="4089" width="1.140625" style="58" customWidth="1"/>
    <col min="4090" max="4090" width="15.5703125" style="58" customWidth="1"/>
    <col min="4091" max="4091" width="7.7109375" style="58" customWidth="1"/>
    <col min="4092" max="4092" width="1.140625" style="58" customWidth="1"/>
    <col min="4093" max="4093" width="7.7109375" style="58" customWidth="1"/>
    <col min="4094" max="4094" width="72.28515625" style="58" customWidth="1"/>
    <col min="4095" max="4095" width="1.140625" style="58" customWidth="1"/>
    <col min="4096" max="4096" width="15.5703125" style="58" customWidth="1"/>
    <col min="4097" max="4097" width="7.7109375" style="58" customWidth="1"/>
    <col min="4098" max="4098" width="1.140625" style="58" customWidth="1"/>
    <col min="4099" max="4099" width="7.7109375" style="58" customWidth="1"/>
    <col min="4100" max="4100" width="72.28515625" style="58" customWidth="1"/>
    <col min="4101" max="4101" width="1.140625" style="58" customWidth="1"/>
    <col min="4102" max="4102" width="15.5703125" style="58" customWidth="1"/>
    <col min="4103" max="4103" width="7.7109375" style="58" customWidth="1"/>
    <col min="4104" max="4104" width="1.140625" style="58" customWidth="1"/>
    <col min="4105" max="4105" width="7.7109375" style="58" customWidth="1"/>
    <col min="4106" max="4106" width="72.28515625" style="58" customWidth="1"/>
    <col min="4107" max="4107" width="1.140625" style="58" customWidth="1"/>
    <col min="4108" max="4108" width="15.5703125" style="58" customWidth="1"/>
    <col min="4109" max="4109" width="7.7109375" style="58" customWidth="1"/>
    <col min="4110" max="4110" width="1.140625" style="58" customWidth="1"/>
    <col min="4111" max="4111" width="7.7109375" style="58" customWidth="1"/>
    <col min="4112" max="4112" width="72.28515625" style="58" customWidth="1"/>
    <col min="4113" max="4113" width="1.140625" style="58" customWidth="1"/>
    <col min="4114" max="4114" width="15.5703125" style="58" customWidth="1"/>
    <col min="4115" max="4115" width="7.7109375" style="58" customWidth="1"/>
    <col min="4116" max="4116" width="1.140625" style="58" customWidth="1"/>
    <col min="4117" max="4117" width="7.7109375" style="58" customWidth="1"/>
    <col min="4118" max="4118" width="72.28515625" style="58" customWidth="1"/>
    <col min="4119" max="4119" width="1.140625" style="58" customWidth="1"/>
    <col min="4120" max="4120" width="15.5703125" style="58" customWidth="1"/>
    <col min="4121" max="4121" width="7.7109375" style="58" customWidth="1"/>
    <col min="4122" max="4122" width="1.140625" style="58" customWidth="1"/>
    <col min="4123" max="4123" width="7.7109375" style="58" customWidth="1"/>
    <col min="4124" max="4124" width="72.28515625" style="58" customWidth="1"/>
    <col min="4125" max="4125" width="1.140625" style="58" customWidth="1"/>
    <col min="4126" max="4126" width="15.5703125" style="58" customWidth="1"/>
    <col min="4127" max="4127" width="7.7109375" style="58" customWidth="1"/>
    <col min="4128" max="4128" width="1.140625" style="58" customWidth="1"/>
    <col min="4129" max="4129" width="7.7109375" style="58" customWidth="1"/>
    <col min="4130" max="4130" width="72.28515625" style="58" customWidth="1"/>
    <col min="4131" max="4131" width="1.140625" style="58" customWidth="1"/>
    <col min="4132" max="4132" width="15.5703125" style="58" customWidth="1"/>
    <col min="4133" max="4133" width="7.7109375" style="58" customWidth="1"/>
    <col min="4134" max="4134" width="1.140625" style="58" customWidth="1"/>
    <col min="4135" max="4135" width="7.7109375" style="58" customWidth="1"/>
    <col min="4136" max="4136" width="72.28515625" style="58" customWidth="1"/>
    <col min="4137" max="4137" width="1.140625" style="58" customWidth="1"/>
    <col min="4138" max="4138" width="15.5703125" style="58" customWidth="1"/>
    <col min="4139" max="4139" width="7.7109375" style="58" customWidth="1"/>
    <col min="4140" max="4140" width="1.140625" style="58" customWidth="1"/>
    <col min="4141" max="4141" width="7.7109375" style="58" customWidth="1"/>
    <col min="4142" max="4142" width="72.28515625" style="58" customWidth="1"/>
    <col min="4143" max="4143" width="1.140625" style="58" customWidth="1"/>
    <col min="4144" max="4144" width="15.5703125" style="58" customWidth="1"/>
    <col min="4145" max="4145" width="7.7109375" style="58" customWidth="1"/>
    <col min="4146" max="4146" width="1.140625" style="58" customWidth="1"/>
    <col min="4147" max="4147" width="7.7109375" style="58" customWidth="1"/>
    <col min="4148" max="4148" width="72.28515625" style="58" customWidth="1"/>
    <col min="4149" max="4149" width="1.140625" style="58" customWidth="1"/>
    <col min="4150" max="4150" width="42" style="58" customWidth="1"/>
    <col min="4151" max="4151" width="9.140625" style="58" customWidth="1"/>
    <col min="4152" max="4328" width="9.140625" style="58"/>
    <col min="4329" max="4329" width="1.140625" style="58" customWidth="1"/>
    <col min="4330" max="4330" width="29.42578125" style="58" bestFit="1" customWidth="1"/>
    <col min="4331" max="4331" width="82.42578125" style="58" customWidth="1"/>
    <col min="4332" max="4332" width="11" style="58" bestFit="1" customWidth="1"/>
    <col min="4333" max="4333" width="1.140625" style="58" customWidth="1"/>
    <col min="4334" max="4334" width="15.5703125" style="58" customWidth="1"/>
    <col min="4335" max="4335" width="7.7109375" style="58" customWidth="1"/>
    <col min="4336" max="4336" width="1.140625" style="58" customWidth="1"/>
    <col min="4337" max="4337" width="7.7109375" style="58" customWidth="1"/>
    <col min="4338" max="4338" width="72.28515625" style="58" customWidth="1"/>
    <col min="4339" max="4339" width="1.140625" style="58" customWidth="1"/>
    <col min="4340" max="4340" width="15.5703125" style="58" customWidth="1"/>
    <col min="4341" max="4341" width="7.7109375" style="58" customWidth="1"/>
    <col min="4342" max="4342" width="1.140625" style="58" customWidth="1"/>
    <col min="4343" max="4343" width="7.7109375" style="58" customWidth="1"/>
    <col min="4344" max="4344" width="72.28515625" style="58" customWidth="1"/>
    <col min="4345" max="4345" width="1.140625" style="58" customWidth="1"/>
    <col min="4346" max="4346" width="15.5703125" style="58" customWidth="1"/>
    <col min="4347" max="4347" width="7.7109375" style="58" customWidth="1"/>
    <col min="4348" max="4348" width="1.140625" style="58" customWidth="1"/>
    <col min="4349" max="4349" width="7.7109375" style="58" customWidth="1"/>
    <col min="4350" max="4350" width="72.28515625" style="58" customWidth="1"/>
    <col min="4351" max="4351" width="1.140625" style="58" customWidth="1"/>
    <col min="4352" max="4352" width="15.5703125" style="58" customWidth="1"/>
    <col min="4353" max="4353" width="7.7109375" style="58" customWidth="1"/>
    <col min="4354" max="4354" width="1.140625" style="58" customWidth="1"/>
    <col min="4355" max="4355" width="7.7109375" style="58" customWidth="1"/>
    <col min="4356" max="4356" width="72.28515625" style="58" customWidth="1"/>
    <col min="4357" max="4357" width="1.140625" style="58" customWidth="1"/>
    <col min="4358" max="4358" width="15.5703125" style="58" customWidth="1"/>
    <col min="4359" max="4359" width="7.7109375" style="58" customWidth="1"/>
    <col min="4360" max="4360" width="1.140625" style="58" customWidth="1"/>
    <col min="4361" max="4361" width="7.7109375" style="58" customWidth="1"/>
    <col min="4362" max="4362" width="72.28515625" style="58" customWidth="1"/>
    <col min="4363" max="4363" width="1.140625" style="58" customWidth="1"/>
    <col min="4364" max="4364" width="15.5703125" style="58" customWidth="1"/>
    <col min="4365" max="4365" width="7.7109375" style="58" customWidth="1"/>
    <col min="4366" max="4366" width="1.140625" style="58" customWidth="1"/>
    <col min="4367" max="4367" width="7.7109375" style="58" customWidth="1"/>
    <col min="4368" max="4368" width="72.28515625" style="58" customWidth="1"/>
    <col min="4369" max="4369" width="1.140625" style="58" customWidth="1"/>
    <col min="4370" max="4370" width="15.5703125" style="58" customWidth="1"/>
    <col min="4371" max="4371" width="7.7109375" style="58" customWidth="1"/>
    <col min="4372" max="4372" width="1.140625" style="58" customWidth="1"/>
    <col min="4373" max="4373" width="7.7109375" style="58" customWidth="1"/>
    <col min="4374" max="4374" width="72.28515625" style="58" customWidth="1"/>
    <col min="4375" max="4375" width="1.140625" style="58" customWidth="1"/>
    <col min="4376" max="4376" width="15.5703125" style="58" customWidth="1"/>
    <col min="4377" max="4377" width="7.7109375" style="58" customWidth="1"/>
    <col min="4378" max="4378" width="1.140625" style="58" customWidth="1"/>
    <col min="4379" max="4379" width="7.7109375" style="58" customWidth="1"/>
    <col min="4380" max="4380" width="72.28515625" style="58" customWidth="1"/>
    <col min="4381" max="4381" width="1.140625" style="58" customWidth="1"/>
    <col min="4382" max="4382" width="15.5703125" style="58" customWidth="1"/>
    <col min="4383" max="4383" width="7.7109375" style="58" customWidth="1"/>
    <col min="4384" max="4384" width="1.140625" style="58" customWidth="1"/>
    <col min="4385" max="4385" width="7.7109375" style="58" customWidth="1"/>
    <col min="4386" max="4386" width="72.28515625" style="58" customWidth="1"/>
    <col min="4387" max="4387" width="1.140625" style="58" customWidth="1"/>
    <col min="4388" max="4388" width="15.5703125" style="58" customWidth="1"/>
    <col min="4389" max="4389" width="7.7109375" style="58" customWidth="1"/>
    <col min="4390" max="4390" width="1.140625" style="58" customWidth="1"/>
    <col min="4391" max="4391" width="7.7109375" style="58" customWidth="1"/>
    <col min="4392" max="4392" width="72.28515625" style="58" customWidth="1"/>
    <col min="4393" max="4393" width="1.140625" style="58" customWidth="1"/>
    <col min="4394" max="4394" width="15.5703125" style="58" customWidth="1"/>
    <col min="4395" max="4395" width="7.7109375" style="58" customWidth="1"/>
    <col min="4396" max="4396" width="1.140625" style="58" customWidth="1"/>
    <col min="4397" max="4397" width="7.7109375" style="58" customWidth="1"/>
    <col min="4398" max="4398" width="72.28515625" style="58" customWidth="1"/>
    <col min="4399" max="4399" width="1.140625" style="58" customWidth="1"/>
    <col min="4400" max="4400" width="15.5703125" style="58" customWidth="1"/>
    <col min="4401" max="4401" width="7.7109375" style="58" customWidth="1"/>
    <col min="4402" max="4402" width="1.140625" style="58" customWidth="1"/>
    <col min="4403" max="4403" width="7.7109375" style="58" customWidth="1"/>
    <col min="4404" max="4404" width="72.28515625" style="58" customWidth="1"/>
    <col min="4405" max="4405" width="1.140625" style="58" customWidth="1"/>
    <col min="4406" max="4406" width="42" style="58" customWidth="1"/>
    <col min="4407" max="4407" width="9.140625" style="58" customWidth="1"/>
    <col min="4408" max="4584" width="9.140625" style="58"/>
    <col min="4585" max="4585" width="1.140625" style="58" customWidth="1"/>
    <col min="4586" max="4586" width="29.42578125" style="58" bestFit="1" customWidth="1"/>
    <col min="4587" max="4587" width="82.42578125" style="58" customWidth="1"/>
    <col min="4588" max="4588" width="11" style="58" bestFit="1" customWidth="1"/>
    <col min="4589" max="4589" width="1.140625" style="58" customWidth="1"/>
    <col min="4590" max="4590" width="15.5703125" style="58" customWidth="1"/>
    <col min="4591" max="4591" width="7.7109375" style="58" customWidth="1"/>
    <col min="4592" max="4592" width="1.140625" style="58" customWidth="1"/>
    <col min="4593" max="4593" width="7.7109375" style="58" customWidth="1"/>
    <col min="4594" max="4594" width="72.28515625" style="58" customWidth="1"/>
    <col min="4595" max="4595" width="1.140625" style="58" customWidth="1"/>
    <col min="4596" max="4596" width="15.5703125" style="58" customWidth="1"/>
    <col min="4597" max="4597" width="7.7109375" style="58" customWidth="1"/>
    <col min="4598" max="4598" width="1.140625" style="58" customWidth="1"/>
    <col min="4599" max="4599" width="7.7109375" style="58" customWidth="1"/>
    <col min="4600" max="4600" width="72.28515625" style="58" customWidth="1"/>
    <col min="4601" max="4601" width="1.140625" style="58" customWidth="1"/>
    <col min="4602" max="4602" width="15.5703125" style="58" customWidth="1"/>
    <col min="4603" max="4603" width="7.7109375" style="58" customWidth="1"/>
    <col min="4604" max="4604" width="1.140625" style="58" customWidth="1"/>
    <col min="4605" max="4605" width="7.7109375" style="58" customWidth="1"/>
    <col min="4606" max="4606" width="72.28515625" style="58" customWidth="1"/>
    <col min="4607" max="4607" width="1.140625" style="58" customWidth="1"/>
    <col min="4608" max="4608" width="15.5703125" style="58" customWidth="1"/>
    <col min="4609" max="4609" width="7.7109375" style="58" customWidth="1"/>
    <col min="4610" max="4610" width="1.140625" style="58" customWidth="1"/>
    <col min="4611" max="4611" width="7.7109375" style="58" customWidth="1"/>
    <col min="4612" max="4612" width="72.28515625" style="58" customWidth="1"/>
    <col min="4613" max="4613" width="1.140625" style="58" customWidth="1"/>
    <col min="4614" max="4614" width="15.5703125" style="58" customWidth="1"/>
    <col min="4615" max="4615" width="7.7109375" style="58" customWidth="1"/>
    <col min="4616" max="4616" width="1.140625" style="58" customWidth="1"/>
    <col min="4617" max="4617" width="7.7109375" style="58" customWidth="1"/>
    <col min="4618" max="4618" width="72.28515625" style="58" customWidth="1"/>
    <col min="4619" max="4619" width="1.140625" style="58" customWidth="1"/>
    <col min="4620" max="4620" width="15.5703125" style="58" customWidth="1"/>
    <col min="4621" max="4621" width="7.7109375" style="58" customWidth="1"/>
    <col min="4622" max="4622" width="1.140625" style="58" customWidth="1"/>
    <col min="4623" max="4623" width="7.7109375" style="58" customWidth="1"/>
    <col min="4624" max="4624" width="72.28515625" style="58" customWidth="1"/>
    <col min="4625" max="4625" width="1.140625" style="58" customWidth="1"/>
    <col min="4626" max="4626" width="15.5703125" style="58" customWidth="1"/>
    <col min="4627" max="4627" width="7.7109375" style="58" customWidth="1"/>
    <col min="4628" max="4628" width="1.140625" style="58" customWidth="1"/>
    <col min="4629" max="4629" width="7.7109375" style="58" customWidth="1"/>
    <col min="4630" max="4630" width="72.28515625" style="58" customWidth="1"/>
    <col min="4631" max="4631" width="1.140625" style="58" customWidth="1"/>
    <col min="4632" max="4632" width="15.5703125" style="58" customWidth="1"/>
    <col min="4633" max="4633" width="7.7109375" style="58" customWidth="1"/>
    <col min="4634" max="4634" width="1.140625" style="58" customWidth="1"/>
    <col min="4635" max="4635" width="7.7109375" style="58" customWidth="1"/>
    <col min="4636" max="4636" width="72.28515625" style="58" customWidth="1"/>
    <col min="4637" max="4637" width="1.140625" style="58" customWidth="1"/>
    <col min="4638" max="4638" width="15.5703125" style="58" customWidth="1"/>
    <col min="4639" max="4639" width="7.7109375" style="58" customWidth="1"/>
    <col min="4640" max="4640" width="1.140625" style="58" customWidth="1"/>
    <col min="4641" max="4641" width="7.7109375" style="58" customWidth="1"/>
    <col min="4642" max="4642" width="72.28515625" style="58" customWidth="1"/>
    <col min="4643" max="4643" width="1.140625" style="58" customWidth="1"/>
    <col min="4644" max="4644" width="15.5703125" style="58" customWidth="1"/>
    <col min="4645" max="4645" width="7.7109375" style="58" customWidth="1"/>
    <col min="4646" max="4646" width="1.140625" style="58" customWidth="1"/>
    <col min="4647" max="4647" width="7.7109375" style="58" customWidth="1"/>
    <col min="4648" max="4648" width="72.28515625" style="58" customWidth="1"/>
    <col min="4649" max="4649" width="1.140625" style="58" customWidth="1"/>
    <col min="4650" max="4650" width="15.5703125" style="58" customWidth="1"/>
    <col min="4651" max="4651" width="7.7109375" style="58" customWidth="1"/>
    <col min="4652" max="4652" width="1.140625" style="58" customWidth="1"/>
    <col min="4653" max="4653" width="7.7109375" style="58" customWidth="1"/>
    <col min="4654" max="4654" width="72.28515625" style="58" customWidth="1"/>
    <col min="4655" max="4655" width="1.140625" style="58" customWidth="1"/>
    <col min="4656" max="4656" width="15.5703125" style="58" customWidth="1"/>
    <col min="4657" max="4657" width="7.7109375" style="58" customWidth="1"/>
    <col min="4658" max="4658" width="1.140625" style="58" customWidth="1"/>
    <col min="4659" max="4659" width="7.7109375" style="58" customWidth="1"/>
    <col min="4660" max="4660" width="72.28515625" style="58" customWidth="1"/>
    <col min="4661" max="4661" width="1.140625" style="58" customWidth="1"/>
    <col min="4662" max="4662" width="42" style="58" customWidth="1"/>
    <col min="4663" max="4663" width="9.140625" style="58" customWidth="1"/>
    <col min="4664" max="4840" width="9.140625" style="58"/>
    <col min="4841" max="4841" width="1.140625" style="58" customWidth="1"/>
    <col min="4842" max="4842" width="29.42578125" style="58" bestFit="1" customWidth="1"/>
    <col min="4843" max="4843" width="82.42578125" style="58" customWidth="1"/>
    <col min="4844" max="4844" width="11" style="58" bestFit="1" customWidth="1"/>
    <col min="4845" max="4845" width="1.140625" style="58" customWidth="1"/>
    <col min="4846" max="4846" width="15.5703125" style="58" customWidth="1"/>
    <col min="4847" max="4847" width="7.7109375" style="58" customWidth="1"/>
    <col min="4848" max="4848" width="1.140625" style="58" customWidth="1"/>
    <col min="4849" max="4849" width="7.7109375" style="58" customWidth="1"/>
    <col min="4850" max="4850" width="72.28515625" style="58" customWidth="1"/>
    <col min="4851" max="4851" width="1.140625" style="58" customWidth="1"/>
    <col min="4852" max="4852" width="15.5703125" style="58" customWidth="1"/>
    <col min="4853" max="4853" width="7.7109375" style="58" customWidth="1"/>
    <col min="4854" max="4854" width="1.140625" style="58" customWidth="1"/>
    <col min="4855" max="4855" width="7.7109375" style="58" customWidth="1"/>
    <col min="4856" max="4856" width="72.28515625" style="58" customWidth="1"/>
    <col min="4857" max="4857" width="1.140625" style="58" customWidth="1"/>
    <col min="4858" max="4858" width="15.5703125" style="58" customWidth="1"/>
    <col min="4859" max="4859" width="7.7109375" style="58" customWidth="1"/>
    <col min="4860" max="4860" width="1.140625" style="58" customWidth="1"/>
    <col min="4861" max="4861" width="7.7109375" style="58" customWidth="1"/>
    <col min="4862" max="4862" width="72.28515625" style="58" customWidth="1"/>
    <col min="4863" max="4863" width="1.140625" style="58" customWidth="1"/>
    <col min="4864" max="4864" width="15.5703125" style="58" customWidth="1"/>
    <col min="4865" max="4865" width="7.7109375" style="58" customWidth="1"/>
    <col min="4866" max="4866" width="1.140625" style="58" customWidth="1"/>
    <col min="4867" max="4867" width="7.7109375" style="58" customWidth="1"/>
    <col min="4868" max="4868" width="72.28515625" style="58" customWidth="1"/>
    <col min="4869" max="4869" width="1.140625" style="58" customWidth="1"/>
    <col min="4870" max="4870" width="15.5703125" style="58" customWidth="1"/>
    <col min="4871" max="4871" width="7.7109375" style="58" customWidth="1"/>
    <col min="4872" max="4872" width="1.140625" style="58" customWidth="1"/>
    <col min="4873" max="4873" width="7.7109375" style="58" customWidth="1"/>
    <col min="4874" max="4874" width="72.28515625" style="58" customWidth="1"/>
    <col min="4875" max="4875" width="1.140625" style="58" customWidth="1"/>
    <col min="4876" max="4876" width="15.5703125" style="58" customWidth="1"/>
    <col min="4877" max="4877" width="7.7109375" style="58" customWidth="1"/>
    <col min="4878" max="4878" width="1.140625" style="58" customWidth="1"/>
    <col min="4879" max="4879" width="7.7109375" style="58" customWidth="1"/>
    <col min="4880" max="4880" width="72.28515625" style="58" customWidth="1"/>
    <col min="4881" max="4881" width="1.140625" style="58" customWidth="1"/>
    <col min="4882" max="4882" width="15.5703125" style="58" customWidth="1"/>
    <col min="4883" max="4883" width="7.7109375" style="58" customWidth="1"/>
    <col min="4884" max="4884" width="1.140625" style="58" customWidth="1"/>
    <col min="4885" max="4885" width="7.7109375" style="58" customWidth="1"/>
    <col min="4886" max="4886" width="72.28515625" style="58" customWidth="1"/>
    <col min="4887" max="4887" width="1.140625" style="58" customWidth="1"/>
    <col min="4888" max="4888" width="15.5703125" style="58" customWidth="1"/>
    <col min="4889" max="4889" width="7.7109375" style="58" customWidth="1"/>
    <col min="4890" max="4890" width="1.140625" style="58" customWidth="1"/>
    <col min="4891" max="4891" width="7.7109375" style="58" customWidth="1"/>
    <col min="4892" max="4892" width="72.28515625" style="58" customWidth="1"/>
    <col min="4893" max="4893" width="1.140625" style="58" customWidth="1"/>
    <col min="4894" max="4894" width="15.5703125" style="58" customWidth="1"/>
    <col min="4895" max="4895" width="7.7109375" style="58" customWidth="1"/>
    <col min="4896" max="4896" width="1.140625" style="58" customWidth="1"/>
    <col min="4897" max="4897" width="7.7109375" style="58" customWidth="1"/>
    <col min="4898" max="4898" width="72.28515625" style="58" customWidth="1"/>
    <col min="4899" max="4899" width="1.140625" style="58" customWidth="1"/>
    <col min="4900" max="4900" width="15.5703125" style="58" customWidth="1"/>
    <col min="4901" max="4901" width="7.7109375" style="58" customWidth="1"/>
    <col min="4902" max="4902" width="1.140625" style="58" customWidth="1"/>
    <col min="4903" max="4903" width="7.7109375" style="58" customWidth="1"/>
    <col min="4904" max="4904" width="72.28515625" style="58" customWidth="1"/>
    <col min="4905" max="4905" width="1.140625" style="58" customWidth="1"/>
    <col min="4906" max="4906" width="15.5703125" style="58" customWidth="1"/>
    <col min="4907" max="4907" width="7.7109375" style="58" customWidth="1"/>
    <col min="4908" max="4908" width="1.140625" style="58" customWidth="1"/>
    <col min="4909" max="4909" width="7.7109375" style="58" customWidth="1"/>
    <col min="4910" max="4910" width="72.28515625" style="58" customWidth="1"/>
    <col min="4911" max="4911" width="1.140625" style="58" customWidth="1"/>
    <col min="4912" max="4912" width="15.5703125" style="58" customWidth="1"/>
    <col min="4913" max="4913" width="7.7109375" style="58" customWidth="1"/>
    <col min="4914" max="4914" width="1.140625" style="58" customWidth="1"/>
    <col min="4915" max="4915" width="7.7109375" style="58" customWidth="1"/>
    <col min="4916" max="4916" width="72.28515625" style="58" customWidth="1"/>
    <col min="4917" max="4917" width="1.140625" style="58" customWidth="1"/>
    <col min="4918" max="4918" width="42" style="58" customWidth="1"/>
    <col min="4919" max="4919" width="9.140625" style="58" customWidth="1"/>
    <col min="4920" max="5096" width="9.140625" style="58"/>
    <col min="5097" max="5097" width="1.140625" style="58" customWidth="1"/>
    <col min="5098" max="5098" width="29.42578125" style="58" bestFit="1" customWidth="1"/>
    <col min="5099" max="5099" width="82.42578125" style="58" customWidth="1"/>
    <col min="5100" max="5100" width="11" style="58" bestFit="1" customWidth="1"/>
    <col min="5101" max="5101" width="1.140625" style="58" customWidth="1"/>
    <col min="5102" max="5102" width="15.5703125" style="58" customWidth="1"/>
    <col min="5103" max="5103" width="7.7109375" style="58" customWidth="1"/>
    <col min="5104" max="5104" width="1.140625" style="58" customWidth="1"/>
    <col min="5105" max="5105" width="7.7109375" style="58" customWidth="1"/>
    <col min="5106" max="5106" width="72.28515625" style="58" customWidth="1"/>
    <col min="5107" max="5107" width="1.140625" style="58" customWidth="1"/>
    <col min="5108" max="5108" width="15.5703125" style="58" customWidth="1"/>
    <col min="5109" max="5109" width="7.7109375" style="58" customWidth="1"/>
    <col min="5110" max="5110" width="1.140625" style="58" customWidth="1"/>
    <col min="5111" max="5111" width="7.7109375" style="58" customWidth="1"/>
    <col min="5112" max="5112" width="72.28515625" style="58" customWidth="1"/>
    <col min="5113" max="5113" width="1.140625" style="58" customWidth="1"/>
    <col min="5114" max="5114" width="15.5703125" style="58" customWidth="1"/>
    <col min="5115" max="5115" width="7.7109375" style="58" customWidth="1"/>
    <col min="5116" max="5116" width="1.140625" style="58" customWidth="1"/>
    <col min="5117" max="5117" width="7.7109375" style="58" customWidth="1"/>
    <col min="5118" max="5118" width="72.28515625" style="58" customWidth="1"/>
    <col min="5119" max="5119" width="1.140625" style="58" customWidth="1"/>
    <col min="5120" max="5120" width="15.5703125" style="58" customWidth="1"/>
    <col min="5121" max="5121" width="7.7109375" style="58" customWidth="1"/>
    <col min="5122" max="5122" width="1.140625" style="58" customWidth="1"/>
    <col min="5123" max="5123" width="7.7109375" style="58" customWidth="1"/>
    <col min="5124" max="5124" width="72.28515625" style="58" customWidth="1"/>
    <col min="5125" max="5125" width="1.140625" style="58" customWidth="1"/>
    <col min="5126" max="5126" width="15.5703125" style="58" customWidth="1"/>
    <col min="5127" max="5127" width="7.7109375" style="58" customWidth="1"/>
    <col min="5128" max="5128" width="1.140625" style="58" customWidth="1"/>
    <col min="5129" max="5129" width="7.7109375" style="58" customWidth="1"/>
    <col min="5130" max="5130" width="72.28515625" style="58" customWidth="1"/>
    <col min="5131" max="5131" width="1.140625" style="58" customWidth="1"/>
    <col min="5132" max="5132" width="15.5703125" style="58" customWidth="1"/>
    <col min="5133" max="5133" width="7.7109375" style="58" customWidth="1"/>
    <col min="5134" max="5134" width="1.140625" style="58" customWidth="1"/>
    <col min="5135" max="5135" width="7.7109375" style="58" customWidth="1"/>
    <col min="5136" max="5136" width="72.28515625" style="58" customWidth="1"/>
    <col min="5137" max="5137" width="1.140625" style="58" customWidth="1"/>
    <col min="5138" max="5138" width="15.5703125" style="58" customWidth="1"/>
    <col min="5139" max="5139" width="7.7109375" style="58" customWidth="1"/>
    <col min="5140" max="5140" width="1.140625" style="58" customWidth="1"/>
    <col min="5141" max="5141" width="7.7109375" style="58" customWidth="1"/>
    <col min="5142" max="5142" width="72.28515625" style="58" customWidth="1"/>
    <col min="5143" max="5143" width="1.140625" style="58" customWidth="1"/>
    <col min="5144" max="5144" width="15.5703125" style="58" customWidth="1"/>
    <col min="5145" max="5145" width="7.7109375" style="58" customWidth="1"/>
    <col min="5146" max="5146" width="1.140625" style="58" customWidth="1"/>
    <col min="5147" max="5147" width="7.7109375" style="58" customWidth="1"/>
    <col min="5148" max="5148" width="72.28515625" style="58" customWidth="1"/>
    <col min="5149" max="5149" width="1.140625" style="58" customWidth="1"/>
    <col min="5150" max="5150" width="15.5703125" style="58" customWidth="1"/>
    <col min="5151" max="5151" width="7.7109375" style="58" customWidth="1"/>
    <col min="5152" max="5152" width="1.140625" style="58" customWidth="1"/>
    <col min="5153" max="5153" width="7.7109375" style="58" customWidth="1"/>
    <col min="5154" max="5154" width="72.28515625" style="58" customWidth="1"/>
    <col min="5155" max="5155" width="1.140625" style="58" customWidth="1"/>
    <col min="5156" max="5156" width="15.5703125" style="58" customWidth="1"/>
    <col min="5157" max="5157" width="7.7109375" style="58" customWidth="1"/>
    <col min="5158" max="5158" width="1.140625" style="58" customWidth="1"/>
    <col min="5159" max="5159" width="7.7109375" style="58" customWidth="1"/>
    <col min="5160" max="5160" width="72.28515625" style="58" customWidth="1"/>
    <col min="5161" max="5161" width="1.140625" style="58" customWidth="1"/>
    <col min="5162" max="5162" width="15.5703125" style="58" customWidth="1"/>
    <col min="5163" max="5163" width="7.7109375" style="58" customWidth="1"/>
    <col min="5164" max="5164" width="1.140625" style="58" customWidth="1"/>
    <col min="5165" max="5165" width="7.7109375" style="58" customWidth="1"/>
    <col min="5166" max="5166" width="72.28515625" style="58" customWidth="1"/>
    <col min="5167" max="5167" width="1.140625" style="58" customWidth="1"/>
    <col min="5168" max="5168" width="15.5703125" style="58" customWidth="1"/>
    <col min="5169" max="5169" width="7.7109375" style="58" customWidth="1"/>
    <col min="5170" max="5170" width="1.140625" style="58" customWidth="1"/>
    <col min="5171" max="5171" width="7.7109375" style="58" customWidth="1"/>
    <col min="5172" max="5172" width="72.28515625" style="58" customWidth="1"/>
    <col min="5173" max="5173" width="1.140625" style="58" customWidth="1"/>
    <col min="5174" max="5174" width="42" style="58" customWidth="1"/>
    <col min="5175" max="5175" width="9.140625" style="58" customWidth="1"/>
    <col min="5176" max="5352" width="9.140625" style="58"/>
    <col min="5353" max="5353" width="1.140625" style="58" customWidth="1"/>
    <col min="5354" max="5354" width="29.42578125" style="58" bestFit="1" customWidth="1"/>
    <col min="5355" max="5355" width="82.42578125" style="58" customWidth="1"/>
    <col min="5356" max="5356" width="11" style="58" bestFit="1" customWidth="1"/>
    <col min="5357" max="5357" width="1.140625" style="58" customWidth="1"/>
    <col min="5358" max="5358" width="15.5703125" style="58" customWidth="1"/>
    <col min="5359" max="5359" width="7.7109375" style="58" customWidth="1"/>
    <col min="5360" max="5360" width="1.140625" style="58" customWidth="1"/>
    <col min="5361" max="5361" width="7.7109375" style="58" customWidth="1"/>
    <col min="5362" max="5362" width="72.28515625" style="58" customWidth="1"/>
    <col min="5363" max="5363" width="1.140625" style="58" customWidth="1"/>
    <col min="5364" max="5364" width="15.5703125" style="58" customWidth="1"/>
    <col min="5365" max="5365" width="7.7109375" style="58" customWidth="1"/>
    <col min="5366" max="5366" width="1.140625" style="58" customWidth="1"/>
    <col min="5367" max="5367" width="7.7109375" style="58" customWidth="1"/>
    <col min="5368" max="5368" width="72.28515625" style="58" customWidth="1"/>
    <col min="5369" max="5369" width="1.140625" style="58" customWidth="1"/>
    <col min="5370" max="5370" width="15.5703125" style="58" customWidth="1"/>
    <col min="5371" max="5371" width="7.7109375" style="58" customWidth="1"/>
    <col min="5372" max="5372" width="1.140625" style="58" customWidth="1"/>
    <col min="5373" max="5373" width="7.7109375" style="58" customWidth="1"/>
    <col min="5374" max="5374" width="72.28515625" style="58" customWidth="1"/>
    <col min="5375" max="5375" width="1.140625" style="58" customWidth="1"/>
    <col min="5376" max="5376" width="15.5703125" style="58" customWidth="1"/>
    <col min="5377" max="5377" width="7.7109375" style="58" customWidth="1"/>
    <col min="5378" max="5378" width="1.140625" style="58" customWidth="1"/>
    <col min="5379" max="5379" width="7.7109375" style="58" customWidth="1"/>
    <col min="5380" max="5380" width="72.28515625" style="58" customWidth="1"/>
    <col min="5381" max="5381" width="1.140625" style="58" customWidth="1"/>
    <col min="5382" max="5382" width="15.5703125" style="58" customWidth="1"/>
    <col min="5383" max="5383" width="7.7109375" style="58" customWidth="1"/>
    <col min="5384" max="5384" width="1.140625" style="58" customWidth="1"/>
    <col min="5385" max="5385" width="7.7109375" style="58" customWidth="1"/>
    <col min="5386" max="5386" width="72.28515625" style="58" customWidth="1"/>
    <col min="5387" max="5387" width="1.140625" style="58" customWidth="1"/>
    <col min="5388" max="5388" width="15.5703125" style="58" customWidth="1"/>
    <col min="5389" max="5389" width="7.7109375" style="58" customWidth="1"/>
    <col min="5390" max="5390" width="1.140625" style="58" customWidth="1"/>
    <col min="5391" max="5391" width="7.7109375" style="58" customWidth="1"/>
    <col min="5392" max="5392" width="72.28515625" style="58" customWidth="1"/>
    <col min="5393" max="5393" width="1.140625" style="58" customWidth="1"/>
    <col min="5394" max="5394" width="15.5703125" style="58" customWidth="1"/>
    <col min="5395" max="5395" width="7.7109375" style="58" customWidth="1"/>
    <col min="5396" max="5396" width="1.140625" style="58" customWidth="1"/>
    <col min="5397" max="5397" width="7.7109375" style="58" customWidth="1"/>
    <col min="5398" max="5398" width="72.28515625" style="58" customWidth="1"/>
    <col min="5399" max="5399" width="1.140625" style="58" customWidth="1"/>
    <col min="5400" max="5400" width="15.5703125" style="58" customWidth="1"/>
    <col min="5401" max="5401" width="7.7109375" style="58" customWidth="1"/>
    <col min="5402" max="5402" width="1.140625" style="58" customWidth="1"/>
    <col min="5403" max="5403" width="7.7109375" style="58" customWidth="1"/>
    <col min="5404" max="5404" width="72.28515625" style="58" customWidth="1"/>
    <col min="5405" max="5405" width="1.140625" style="58" customWidth="1"/>
    <col min="5406" max="5406" width="15.5703125" style="58" customWidth="1"/>
    <col min="5407" max="5407" width="7.7109375" style="58" customWidth="1"/>
    <col min="5408" max="5408" width="1.140625" style="58" customWidth="1"/>
    <col min="5409" max="5409" width="7.7109375" style="58" customWidth="1"/>
    <col min="5410" max="5410" width="72.28515625" style="58" customWidth="1"/>
    <col min="5411" max="5411" width="1.140625" style="58" customWidth="1"/>
    <col min="5412" max="5412" width="15.5703125" style="58" customWidth="1"/>
    <col min="5413" max="5413" width="7.7109375" style="58" customWidth="1"/>
    <col min="5414" max="5414" width="1.140625" style="58" customWidth="1"/>
    <col min="5415" max="5415" width="7.7109375" style="58" customWidth="1"/>
    <col min="5416" max="5416" width="72.28515625" style="58" customWidth="1"/>
    <col min="5417" max="5417" width="1.140625" style="58" customWidth="1"/>
    <col min="5418" max="5418" width="15.5703125" style="58" customWidth="1"/>
    <col min="5419" max="5419" width="7.7109375" style="58" customWidth="1"/>
    <col min="5420" max="5420" width="1.140625" style="58" customWidth="1"/>
    <col min="5421" max="5421" width="7.7109375" style="58" customWidth="1"/>
    <col min="5422" max="5422" width="72.28515625" style="58" customWidth="1"/>
    <col min="5423" max="5423" width="1.140625" style="58" customWidth="1"/>
    <col min="5424" max="5424" width="15.5703125" style="58" customWidth="1"/>
    <col min="5425" max="5425" width="7.7109375" style="58" customWidth="1"/>
    <col min="5426" max="5426" width="1.140625" style="58" customWidth="1"/>
    <col min="5427" max="5427" width="7.7109375" style="58" customWidth="1"/>
    <col min="5428" max="5428" width="72.28515625" style="58" customWidth="1"/>
    <col min="5429" max="5429" width="1.140625" style="58" customWidth="1"/>
    <col min="5430" max="5430" width="42" style="58" customWidth="1"/>
    <col min="5431" max="5431" width="9.140625" style="58" customWidth="1"/>
    <col min="5432" max="5608" width="9.140625" style="58"/>
    <col min="5609" max="5609" width="1.140625" style="58" customWidth="1"/>
    <col min="5610" max="5610" width="29.42578125" style="58" bestFit="1" customWidth="1"/>
    <col min="5611" max="5611" width="82.42578125" style="58" customWidth="1"/>
    <col min="5612" max="5612" width="11" style="58" bestFit="1" customWidth="1"/>
    <col min="5613" max="5613" width="1.140625" style="58" customWidth="1"/>
    <col min="5614" max="5614" width="15.5703125" style="58" customWidth="1"/>
    <col min="5615" max="5615" width="7.7109375" style="58" customWidth="1"/>
    <col min="5616" max="5616" width="1.140625" style="58" customWidth="1"/>
    <col min="5617" max="5617" width="7.7109375" style="58" customWidth="1"/>
    <col min="5618" max="5618" width="72.28515625" style="58" customWidth="1"/>
    <col min="5619" max="5619" width="1.140625" style="58" customWidth="1"/>
    <col min="5620" max="5620" width="15.5703125" style="58" customWidth="1"/>
    <col min="5621" max="5621" width="7.7109375" style="58" customWidth="1"/>
    <col min="5622" max="5622" width="1.140625" style="58" customWidth="1"/>
    <col min="5623" max="5623" width="7.7109375" style="58" customWidth="1"/>
    <col min="5624" max="5624" width="72.28515625" style="58" customWidth="1"/>
    <col min="5625" max="5625" width="1.140625" style="58" customWidth="1"/>
    <col min="5626" max="5626" width="15.5703125" style="58" customWidth="1"/>
    <col min="5627" max="5627" width="7.7109375" style="58" customWidth="1"/>
    <col min="5628" max="5628" width="1.140625" style="58" customWidth="1"/>
    <col min="5629" max="5629" width="7.7109375" style="58" customWidth="1"/>
    <col min="5630" max="5630" width="72.28515625" style="58" customWidth="1"/>
    <col min="5631" max="5631" width="1.140625" style="58" customWidth="1"/>
    <col min="5632" max="5632" width="15.5703125" style="58" customWidth="1"/>
    <col min="5633" max="5633" width="7.7109375" style="58" customWidth="1"/>
    <col min="5634" max="5634" width="1.140625" style="58" customWidth="1"/>
    <col min="5635" max="5635" width="7.7109375" style="58" customWidth="1"/>
    <col min="5636" max="5636" width="72.28515625" style="58" customWidth="1"/>
    <col min="5637" max="5637" width="1.140625" style="58" customWidth="1"/>
    <col min="5638" max="5638" width="15.5703125" style="58" customWidth="1"/>
    <col min="5639" max="5639" width="7.7109375" style="58" customWidth="1"/>
    <col min="5640" max="5640" width="1.140625" style="58" customWidth="1"/>
    <col min="5641" max="5641" width="7.7109375" style="58" customWidth="1"/>
    <col min="5642" max="5642" width="72.28515625" style="58" customWidth="1"/>
    <col min="5643" max="5643" width="1.140625" style="58" customWidth="1"/>
    <col min="5644" max="5644" width="15.5703125" style="58" customWidth="1"/>
    <col min="5645" max="5645" width="7.7109375" style="58" customWidth="1"/>
    <col min="5646" max="5646" width="1.140625" style="58" customWidth="1"/>
    <col min="5647" max="5647" width="7.7109375" style="58" customWidth="1"/>
    <col min="5648" max="5648" width="72.28515625" style="58" customWidth="1"/>
    <col min="5649" max="5649" width="1.140625" style="58" customWidth="1"/>
    <col min="5650" max="5650" width="15.5703125" style="58" customWidth="1"/>
    <col min="5651" max="5651" width="7.7109375" style="58" customWidth="1"/>
    <col min="5652" max="5652" width="1.140625" style="58" customWidth="1"/>
    <col min="5653" max="5653" width="7.7109375" style="58" customWidth="1"/>
    <col min="5654" max="5654" width="72.28515625" style="58" customWidth="1"/>
    <col min="5655" max="5655" width="1.140625" style="58" customWidth="1"/>
    <col min="5656" max="5656" width="15.5703125" style="58" customWidth="1"/>
    <col min="5657" max="5657" width="7.7109375" style="58" customWidth="1"/>
    <col min="5658" max="5658" width="1.140625" style="58" customWidth="1"/>
    <col min="5659" max="5659" width="7.7109375" style="58" customWidth="1"/>
    <col min="5660" max="5660" width="72.28515625" style="58" customWidth="1"/>
    <col min="5661" max="5661" width="1.140625" style="58" customWidth="1"/>
    <col min="5662" max="5662" width="15.5703125" style="58" customWidth="1"/>
    <col min="5663" max="5663" width="7.7109375" style="58" customWidth="1"/>
    <col min="5664" max="5664" width="1.140625" style="58" customWidth="1"/>
    <col min="5665" max="5665" width="7.7109375" style="58" customWidth="1"/>
    <col min="5666" max="5666" width="72.28515625" style="58" customWidth="1"/>
    <col min="5667" max="5667" width="1.140625" style="58" customWidth="1"/>
    <col min="5668" max="5668" width="15.5703125" style="58" customWidth="1"/>
    <col min="5669" max="5669" width="7.7109375" style="58" customWidth="1"/>
    <col min="5670" max="5670" width="1.140625" style="58" customWidth="1"/>
    <col min="5671" max="5671" width="7.7109375" style="58" customWidth="1"/>
    <col min="5672" max="5672" width="72.28515625" style="58" customWidth="1"/>
    <col min="5673" max="5673" width="1.140625" style="58" customWidth="1"/>
    <col min="5674" max="5674" width="15.5703125" style="58" customWidth="1"/>
    <col min="5675" max="5675" width="7.7109375" style="58" customWidth="1"/>
    <col min="5676" max="5676" width="1.140625" style="58" customWidth="1"/>
    <col min="5677" max="5677" width="7.7109375" style="58" customWidth="1"/>
    <col min="5678" max="5678" width="72.28515625" style="58" customWidth="1"/>
    <col min="5679" max="5679" width="1.140625" style="58" customWidth="1"/>
    <col min="5680" max="5680" width="15.5703125" style="58" customWidth="1"/>
    <col min="5681" max="5681" width="7.7109375" style="58" customWidth="1"/>
    <col min="5682" max="5682" width="1.140625" style="58" customWidth="1"/>
    <col min="5683" max="5683" width="7.7109375" style="58" customWidth="1"/>
    <col min="5684" max="5684" width="72.28515625" style="58" customWidth="1"/>
    <col min="5685" max="5685" width="1.140625" style="58" customWidth="1"/>
    <col min="5686" max="5686" width="42" style="58" customWidth="1"/>
    <col min="5687" max="5687" width="9.140625" style="58" customWidth="1"/>
    <col min="5688" max="5864" width="9.140625" style="58"/>
    <col min="5865" max="5865" width="1.140625" style="58" customWidth="1"/>
    <col min="5866" max="5866" width="29.42578125" style="58" bestFit="1" customWidth="1"/>
    <col min="5867" max="5867" width="82.42578125" style="58" customWidth="1"/>
    <col min="5868" max="5868" width="11" style="58" bestFit="1" customWidth="1"/>
    <col min="5869" max="5869" width="1.140625" style="58" customWidth="1"/>
    <col min="5870" max="5870" width="15.5703125" style="58" customWidth="1"/>
    <col min="5871" max="5871" width="7.7109375" style="58" customWidth="1"/>
    <col min="5872" max="5872" width="1.140625" style="58" customWidth="1"/>
    <col min="5873" max="5873" width="7.7109375" style="58" customWidth="1"/>
    <col min="5874" max="5874" width="72.28515625" style="58" customWidth="1"/>
    <col min="5875" max="5875" width="1.140625" style="58" customWidth="1"/>
    <col min="5876" max="5876" width="15.5703125" style="58" customWidth="1"/>
    <col min="5877" max="5877" width="7.7109375" style="58" customWidth="1"/>
    <col min="5878" max="5878" width="1.140625" style="58" customWidth="1"/>
    <col min="5879" max="5879" width="7.7109375" style="58" customWidth="1"/>
    <col min="5880" max="5880" width="72.28515625" style="58" customWidth="1"/>
    <col min="5881" max="5881" width="1.140625" style="58" customWidth="1"/>
    <col min="5882" max="5882" width="15.5703125" style="58" customWidth="1"/>
    <col min="5883" max="5883" width="7.7109375" style="58" customWidth="1"/>
    <col min="5884" max="5884" width="1.140625" style="58" customWidth="1"/>
    <col min="5885" max="5885" width="7.7109375" style="58" customWidth="1"/>
    <col min="5886" max="5886" width="72.28515625" style="58" customWidth="1"/>
    <col min="5887" max="5887" width="1.140625" style="58" customWidth="1"/>
    <col min="5888" max="5888" width="15.5703125" style="58" customWidth="1"/>
    <col min="5889" max="5889" width="7.7109375" style="58" customWidth="1"/>
    <col min="5890" max="5890" width="1.140625" style="58" customWidth="1"/>
    <col min="5891" max="5891" width="7.7109375" style="58" customWidth="1"/>
    <col min="5892" max="5892" width="72.28515625" style="58" customWidth="1"/>
    <col min="5893" max="5893" width="1.140625" style="58" customWidth="1"/>
    <col min="5894" max="5894" width="15.5703125" style="58" customWidth="1"/>
    <col min="5895" max="5895" width="7.7109375" style="58" customWidth="1"/>
    <col min="5896" max="5896" width="1.140625" style="58" customWidth="1"/>
    <col min="5897" max="5897" width="7.7109375" style="58" customWidth="1"/>
    <col min="5898" max="5898" width="72.28515625" style="58" customWidth="1"/>
    <col min="5899" max="5899" width="1.140625" style="58" customWidth="1"/>
    <col min="5900" max="5900" width="15.5703125" style="58" customWidth="1"/>
    <col min="5901" max="5901" width="7.7109375" style="58" customWidth="1"/>
    <col min="5902" max="5902" width="1.140625" style="58" customWidth="1"/>
    <col min="5903" max="5903" width="7.7109375" style="58" customWidth="1"/>
    <col min="5904" max="5904" width="72.28515625" style="58" customWidth="1"/>
    <col min="5905" max="5905" width="1.140625" style="58" customWidth="1"/>
    <col min="5906" max="5906" width="15.5703125" style="58" customWidth="1"/>
    <col min="5907" max="5907" width="7.7109375" style="58" customWidth="1"/>
    <col min="5908" max="5908" width="1.140625" style="58" customWidth="1"/>
    <col min="5909" max="5909" width="7.7109375" style="58" customWidth="1"/>
    <col min="5910" max="5910" width="72.28515625" style="58" customWidth="1"/>
    <col min="5911" max="5911" width="1.140625" style="58" customWidth="1"/>
    <col min="5912" max="5912" width="15.5703125" style="58" customWidth="1"/>
    <col min="5913" max="5913" width="7.7109375" style="58" customWidth="1"/>
    <col min="5914" max="5914" width="1.140625" style="58" customWidth="1"/>
    <col min="5915" max="5915" width="7.7109375" style="58" customWidth="1"/>
    <col min="5916" max="5916" width="72.28515625" style="58" customWidth="1"/>
    <col min="5917" max="5917" width="1.140625" style="58" customWidth="1"/>
    <col min="5918" max="5918" width="15.5703125" style="58" customWidth="1"/>
    <col min="5919" max="5919" width="7.7109375" style="58" customWidth="1"/>
    <col min="5920" max="5920" width="1.140625" style="58" customWidth="1"/>
    <col min="5921" max="5921" width="7.7109375" style="58" customWidth="1"/>
    <col min="5922" max="5922" width="72.28515625" style="58" customWidth="1"/>
    <col min="5923" max="5923" width="1.140625" style="58" customWidth="1"/>
    <col min="5924" max="5924" width="15.5703125" style="58" customWidth="1"/>
    <col min="5925" max="5925" width="7.7109375" style="58" customWidth="1"/>
    <col min="5926" max="5926" width="1.140625" style="58" customWidth="1"/>
    <col min="5927" max="5927" width="7.7109375" style="58" customWidth="1"/>
    <col min="5928" max="5928" width="72.28515625" style="58" customWidth="1"/>
    <col min="5929" max="5929" width="1.140625" style="58" customWidth="1"/>
    <col min="5930" max="5930" width="15.5703125" style="58" customWidth="1"/>
    <col min="5931" max="5931" width="7.7109375" style="58" customWidth="1"/>
    <col min="5932" max="5932" width="1.140625" style="58" customWidth="1"/>
    <col min="5933" max="5933" width="7.7109375" style="58" customWidth="1"/>
    <col min="5934" max="5934" width="72.28515625" style="58" customWidth="1"/>
    <col min="5935" max="5935" width="1.140625" style="58" customWidth="1"/>
    <col min="5936" max="5936" width="15.5703125" style="58" customWidth="1"/>
    <col min="5937" max="5937" width="7.7109375" style="58" customWidth="1"/>
    <col min="5938" max="5938" width="1.140625" style="58" customWidth="1"/>
    <col min="5939" max="5939" width="7.7109375" style="58" customWidth="1"/>
    <col min="5940" max="5940" width="72.28515625" style="58" customWidth="1"/>
    <col min="5941" max="5941" width="1.140625" style="58" customWidth="1"/>
    <col min="5942" max="5942" width="42" style="58" customWidth="1"/>
    <col min="5943" max="5943" width="9.140625" style="58" customWidth="1"/>
    <col min="5944" max="6120" width="9.140625" style="58"/>
    <col min="6121" max="6121" width="1.140625" style="58" customWidth="1"/>
    <col min="6122" max="6122" width="29.42578125" style="58" bestFit="1" customWidth="1"/>
    <col min="6123" max="6123" width="82.42578125" style="58" customWidth="1"/>
    <col min="6124" max="6124" width="11" style="58" bestFit="1" customWidth="1"/>
    <col min="6125" max="6125" width="1.140625" style="58" customWidth="1"/>
    <col min="6126" max="6126" width="15.5703125" style="58" customWidth="1"/>
    <col min="6127" max="6127" width="7.7109375" style="58" customWidth="1"/>
    <col min="6128" max="6128" width="1.140625" style="58" customWidth="1"/>
    <col min="6129" max="6129" width="7.7109375" style="58" customWidth="1"/>
    <col min="6130" max="6130" width="72.28515625" style="58" customWidth="1"/>
    <col min="6131" max="6131" width="1.140625" style="58" customWidth="1"/>
    <col min="6132" max="6132" width="15.5703125" style="58" customWidth="1"/>
    <col min="6133" max="6133" width="7.7109375" style="58" customWidth="1"/>
    <col min="6134" max="6134" width="1.140625" style="58" customWidth="1"/>
    <col min="6135" max="6135" width="7.7109375" style="58" customWidth="1"/>
    <col min="6136" max="6136" width="72.28515625" style="58" customWidth="1"/>
    <col min="6137" max="6137" width="1.140625" style="58" customWidth="1"/>
    <col min="6138" max="6138" width="15.5703125" style="58" customWidth="1"/>
    <col min="6139" max="6139" width="7.7109375" style="58" customWidth="1"/>
    <col min="6140" max="6140" width="1.140625" style="58" customWidth="1"/>
    <col min="6141" max="6141" width="7.7109375" style="58" customWidth="1"/>
    <col min="6142" max="6142" width="72.28515625" style="58" customWidth="1"/>
    <col min="6143" max="6143" width="1.140625" style="58" customWidth="1"/>
    <col min="6144" max="6144" width="15.5703125" style="58" customWidth="1"/>
    <col min="6145" max="6145" width="7.7109375" style="58" customWidth="1"/>
    <col min="6146" max="6146" width="1.140625" style="58" customWidth="1"/>
    <col min="6147" max="6147" width="7.7109375" style="58" customWidth="1"/>
    <col min="6148" max="6148" width="72.28515625" style="58" customWidth="1"/>
    <col min="6149" max="6149" width="1.140625" style="58" customWidth="1"/>
    <col min="6150" max="6150" width="15.5703125" style="58" customWidth="1"/>
    <col min="6151" max="6151" width="7.7109375" style="58" customWidth="1"/>
    <col min="6152" max="6152" width="1.140625" style="58" customWidth="1"/>
    <col min="6153" max="6153" width="7.7109375" style="58" customWidth="1"/>
    <col min="6154" max="6154" width="72.28515625" style="58" customWidth="1"/>
    <col min="6155" max="6155" width="1.140625" style="58" customWidth="1"/>
    <col min="6156" max="6156" width="15.5703125" style="58" customWidth="1"/>
    <col min="6157" max="6157" width="7.7109375" style="58" customWidth="1"/>
    <col min="6158" max="6158" width="1.140625" style="58" customWidth="1"/>
    <col min="6159" max="6159" width="7.7109375" style="58" customWidth="1"/>
    <col min="6160" max="6160" width="72.28515625" style="58" customWidth="1"/>
    <col min="6161" max="6161" width="1.140625" style="58" customWidth="1"/>
    <col min="6162" max="6162" width="15.5703125" style="58" customWidth="1"/>
    <col min="6163" max="6163" width="7.7109375" style="58" customWidth="1"/>
    <col min="6164" max="6164" width="1.140625" style="58" customWidth="1"/>
    <col min="6165" max="6165" width="7.7109375" style="58" customWidth="1"/>
    <col min="6166" max="6166" width="72.28515625" style="58" customWidth="1"/>
    <col min="6167" max="6167" width="1.140625" style="58" customWidth="1"/>
    <col min="6168" max="6168" width="15.5703125" style="58" customWidth="1"/>
    <col min="6169" max="6169" width="7.7109375" style="58" customWidth="1"/>
    <col min="6170" max="6170" width="1.140625" style="58" customWidth="1"/>
    <col min="6171" max="6171" width="7.7109375" style="58" customWidth="1"/>
    <col min="6172" max="6172" width="72.28515625" style="58" customWidth="1"/>
    <col min="6173" max="6173" width="1.140625" style="58" customWidth="1"/>
    <col min="6174" max="6174" width="15.5703125" style="58" customWidth="1"/>
    <col min="6175" max="6175" width="7.7109375" style="58" customWidth="1"/>
    <col min="6176" max="6176" width="1.140625" style="58" customWidth="1"/>
    <col min="6177" max="6177" width="7.7109375" style="58" customWidth="1"/>
    <col min="6178" max="6178" width="72.28515625" style="58" customWidth="1"/>
    <col min="6179" max="6179" width="1.140625" style="58" customWidth="1"/>
    <col min="6180" max="6180" width="15.5703125" style="58" customWidth="1"/>
    <col min="6181" max="6181" width="7.7109375" style="58" customWidth="1"/>
    <col min="6182" max="6182" width="1.140625" style="58" customWidth="1"/>
    <col min="6183" max="6183" width="7.7109375" style="58" customWidth="1"/>
    <col min="6184" max="6184" width="72.28515625" style="58" customWidth="1"/>
    <col min="6185" max="6185" width="1.140625" style="58" customWidth="1"/>
    <col min="6186" max="6186" width="15.5703125" style="58" customWidth="1"/>
    <col min="6187" max="6187" width="7.7109375" style="58" customWidth="1"/>
    <col min="6188" max="6188" width="1.140625" style="58" customWidth="1"/>
    <col min="6189" max="6189" width="7.7109375" style="58" customWidth="1"/>
    <col min="6190" max="6190" width="72.28515625" style="58" customWidth="1"/>
    <col min="6191" max="6191" width="1.140625" style="58" customWidth="1"/>
    <col min="6192" max="6192" width="15.5703125" style="58" customWidth="1"/>
    <col min="6193" max="6193" width="7.7109375" style="58" customWidth="1"/>
    <col min="6194" max="6194" width="1.140625" style="58" customWidth="1"/>
    <col min="6195" max="6195" width="7.7109375" style="58" customWidth="1"/>
    <col min="6196" max="6196" width="72.28515625" style="58" customWidth="1"/>
    <col min="6197" max="6197" width="1.140625" style="58" customWidth="1"/>
    <col min="6198" max="6198" width="42" style="58" customWidth="1"/>
    <col min="6199" max="6199" width="9.140625" style="58" customWidth="1"/>
    <col min="6200" max="6376" width="9.140625" style="58"/>
    <col min="6377" max="6377" width="1.140625" style="58" customWidth="1"/>
    <col min="6378" max="6378" width="29.42578125" style="58" bestFit="1" customWidth="1"/>
    <col min="6379" max="6379" width="82.42578125" style="58" customWidth="1"/>
    <col min="6380" max="6380" width="11" style="58" bestFit="1" customWidth="1"/>
    <col min="6381" max="6381" width="1.140625" style="58" customWidth="1"/>
    <col min="6382" max="6382" width="15.5703125" style="58" customWidth="1"/>
    <col min="6383" max="6383" width="7.7109375" style="58" customWidth="1"/>
    <col min="6384" max="6384" width="1.140625" style="58" customWidth="1"/>
    <col min="6385" max="6385" width="7.7109375" style="58" customWidth="1"/>
    <col min="6386" max="6386" width="72.28515625" style="58" customWidth="1"/>
    <col min="6387" max="6387" width="1.140625" style="58" customWidth="1"/>
    <col min="6388" max="6388" width="15.5703125" style="58" customWidth="1"/>
    <col min="6389" max="6389" width="7.7109375" style="58" customWidth="1"/>
    <col min="6390" max="6390" width="1.140625" style="58" customWidth="1"/>
    <col min="6391" max="6391" width="7.7109375" style="58" customWidth="1"/>
    <col min="6392" max="6392" width="72.28515625" style="58" customWidth="1"/>
    <col min="6393" max="6393" width="1.140625" style="58" customWidth="1"/>
    <col min="6394" max="6394" width="15.5703125" style="58" customWidth="1"/>
    <col min="6395" max="6395" width="7.7109375" style="58" customWidth="1"/>
    <col min="6396" max="6396" width="1.140625" style="58" customWidth="1"/>
    <col min="6397" max="6397" width="7.7109375" style="58" customWidth="1"/>
    <col min="6398" max="6398" width="72.28515625" style="58" customWidth="1"/>
    <col min="6399" max="6399" width="1.140625" style="58" customWidth="1"/>
    <col min="6400" max="6400" width="15.5703125" style="58" customWidth="1"/>
    <col min="6401" max="6401" width="7.7109375" style="58" customWidth="1"/>
    <col min="6402" max="6402" width="1.140625" style="58" customWidth="1"/>
    <col min="6403" max="6403" width="7.7109375" style="58" customWidth="1"/>
    <col min="6404" max="6404" width="72.28515625" style="58" customWidth="1"/>
    <col min="6405" max="6405" width="1.140625" style="58" customWidth="1"/>
    <col min="6406" max="6406" width="15.5703125" style="58" customWidth="1"/>
    <col min="6407" max="6407" width="7.7109375" style="58" customWidth="1"/>
    <col min="6408" max="6408" width="1.140625" style="58" customWidth="1"/>
    <col min="6409" max="6409" width="7.7109375" style="58" customWidth="1"/>
    <col min="6410" max="6410" width="72.28515625" style="58" customWidth="1"/>
    <col min="6411" max="6411" width="1.140625" style="58" customWidth="1"/>
    <col min="6412" max="6412" width="15.5703125" style="58" customWidth="1"/>
    <col min="6413" max="6413" width="7.7109375" style="58" customWidth="1"/>
    <col min="6414" max="6414" width="1.140625" style="58" customWidth="1"/>
    <col min="6415" max="6415" width="7.7109375" style="58" customWidth="1"/>
    <col min="6416" max="6416" width="72.28515625" style="58" customWidth="1"/>
    <col min="6417" max="6417" width="1.140625" style="58" customWidth="1"/>
    <col min="6418" max="6418" width="15.5703125" style="58" customWidth="1"/>
    <col min="6419" max="6419" width="7.7109375" style="58" customWidth="1"/>
    <col min="6420" max="6420" width="1.140625" style="58" customWidth="1"/>
    <col min="6421" max="6421" width="7.7109375" style="58" customWidth="1"/>
    <col min="6422" max="6422" width="72.28515625" style="58" customWidth="1"/>
    <col min="6423" max="6423" width="1.140625" style="58" customWidth="1"/>
    <col min="6424" max="6424" width="15.5703125" style="58" customWidth="1"/>
    <col min="6425" max="6425" width="7.7109375" style="58" customWidth="1"/>
    <col min="6426" max="6426" width="1.140625" style="58" customWidth="1"/>
    <col min="6427" max="6427" width="7.7109375" style="58" customWidth="1"/>
    <col min="6428" max="6428" width="72.28515625" style="58" customWidth="1"/>
    <col min="6429" max="6429" width="1.140625" style="58" customWidth="1"/>
    <col min="6430" max="6430" width="15.5703125" style="58" customWidth="1"/>
    <col min="6431" max="6431" width="7.7109375" style="58" customWidth="1"/>
    <col min="6432" max="6432" width="1.140625" style="58" customWidth="1"/>
    <col min="6433" max="6433" width="7.7109375" style="58" customWidth="1"/>
    <col min="6434" max="6434" width="72.28515625" style="58" customWidth="1"/>
    <col min="6435" max="6435" width="1.140625" style="58" customWidth="1"/>
    <col min="6436" max="6436" width="15.5703125" style="58" customWidth="1"/>
    <col min="6437" max="6437" width="7.7109375" style="58" customWidth="1"/>
    <col min="6438" max="6438" width="1.140625" style="58" customWidth="1"/>
    <col min="6439" max="6439" width="7.7109375" style="58" customWidth="1"/>
    <col min="6440" max="6440" width="72.28515625" style="58" customWidth="1"/>
    <col min="6441" max="6441" width="1.140625" style="58" customWidth="1"/>
    <col min="6442" max="6442" width="15.5703125" style="58" customWidth="1"/>
    <col min="6443" max="6443" width="7.7109375" style="58" customWidth="1"/>
    <col min="6444" max="6444" width="1.140625" style="58" customWidth="1"/>
    <col min="6445" max="6445" width="7.7109375" style="58" customWidth="1"/>
    <col min="6446" max="6446" width="72.28515625" style="58" customWidth="1"/>
    <col min="6447" max="6447" width="1.140625" style="58" customWidth="1"/>
    <col min="6448" max="6448" width="15.5703125" style="58" customWidth="1"/>
    <col min="6449" max="6449" width="7.7109375" style="58" customWidth="1"/>
    <col min="6450" max="6450" width="1.140625" style="58" customWidth="1"/>
    <col min="6451" max="6451" width="7.7109375" style="58" customWidth="1"/>
    <col min="6452" max="6452" width="72.28515625" style="58" customWidth="1"/>
    <col min="6453" max="6453" width="1.140625" style="58" customWidth="1"/>
    <col min="6454" max="6454" width="42" style="58" customWidth="1"/>
    <col min="6455" max="6455" width="9.140625" style="58" customWidth="1"/>
    <col min="6456" max="6632" width="9.140625" style="58"/>
    <col min="6633" max="6633" width="1.140625" style="58" customWidth="1"/>
    <col min="6634" max="6634" width="29.42578125" style="58" bestFit="1" customWidth="1"/>
    <col min="6635" max="6635" width="82.42578125" style="58" customWidth="1"/>
    <col min="6636" max="6636" width="11" style="58" bestFit="1" customWidth="1"/>
    <col min="6637" max="6637" width="1.140625" style="58" customWidth="1"/>
    <col min="6638" max="6638" width="15.5703125" style="58" customWidth="1"/>
    <col min="6639" max="6639" width="7.7109375" style="58" customWidth="1"/>
    <col min="6640" max="6640" width="1.140625" style="58" customWidth="1"/>
    <col min="6641" max="6641" width="7.7109375" style="58" customWidth="1"/>
    <col min="6642" max="6642" width="72.28515625" style="58" customWidth="1"/>
    <col min="6643" max="6643" width="1.140625" style="58" customWidth="1"/>
    <col min="6644" max="6644" width="15.5703125" style="58" customWidth="1"/>
    <col min="6645" max="6645" width="7.7109375" style="58" customWidth="1"/>
    <col min="6646" max="6646" width="1.140625" style="58" customWidth="1"/>
    <col min="6647" max="6647" width="7.7109375" style="58" customWidth="1"/>
    <col min="6648" max="6648" width="72.28515625" style="58" customWidth="1"/>
    <col min="6649" max="6649" width="1.140625" style="58" customWidth="1"/>
    <col min="6650" max="6650" width="15.5703125" style="58" customWidth="1"/>
    <col min="6651" max="6651" width="7.7109375" style="58" customWidth="1"/>
    <col min="6652" max="6652" width="1.140625" style="58" customWidth="1"/>
    <col min="6653" max="6653" width="7.7109375" style="58" customWidth="1"/>
    <col min="6654" max="6654" width="72.28515625" style="58" customWidth="1"/>
    <col min="6655" max="6655" width="1.140625" style="58" customWidth="1"/>
    <col min="6656" max="6656" width="15.5703125" style="58" customWidth="1"/>
    <col min="6657" max="6657" width="7.7109375" style="58" customWidth="1"/>
    <col min="6658" max="6658" width="1.140625" style="58" customWidth="1"/>
    <col min="6659" max="6659" width="7.7109375" style="58" customWidth="1"/>
    <col min="6660" max="6660" width="72.28515625" style="58" customWidth="1"/>
    <col min="6661" max="6661" width="1.140625" style="58" customWidth="1"/>
    <col min="6662" max="6662" width="15.5703125" style="58" customWidth="1"/>
    <col min="6663" max="6663" width="7.7109375" style="58" customWidth="1"/>
    <col min="6664" max="6664" width="1.140625" style="58" customWidth="1"/>
    <col min="6665" max="6665" width="7.7109375" style="58" customWidth="1"/>
    <col min="6666" max="6666" width="72.28515625" style="58" customWidth="1"/>
    <col min="6667" max="6667" width="1.140625" style="58" customWidth="1"/>
    <col min="6668" max="6668" width="15.5703125" style="58" customWidth="1"/>
    <col min="6669" max="6669" width="7.7109375" style="58" customWidth="1"/>
    <col min="6670" max="6670" width="1.140625" style="58" customWidth="1"/>
    <col min="6671" max="6671" width="7.7109375" style="58" customWidth="1"/>
    <col min="6672" max="6672" width="72.28515625" style="58" customWidth="1"/>
    <col min="6673" max="6673" width="1.140625" style="58" customWidth="1"/>
    <col min="6674" max="6674" width="15.5703125" style="58" customWidth="1"/>
    <col min="6675" max="6675" width="7.7109375" style="58" customWidth="1"/>
    <col min="6676" max="6676" width="1.140625" style="58" customWidth="1"/>
    <col min="6677" max="6677" width="7.7109375" style="58" customWidth="1"/>
    <col min="6678" max="6678" width="72.28515625" style="58" customWidth="1"/>
    <col min="6679" max="6679" width="1.140625" style="58" customWidth="1"/>
    <col min="6680" max="6680" width="15.5703125" style="58" customWidth="1"/>
    <col min="6681" max="6681" width="7.7109375" style="58" customWidth="1"/>
    <col min="6682" max="6682" width="1.140625" style="58" customWidth="1"/>
    <col min="6683" max="6683" width="7.7109375" style="58" customWidth="1"/>
    <col min="6684" max="6684" width="72.28515625" style="58" customWidth="1"/>
    <col min="6685" max="6685" width="1.140625" style="58" customWidth="1"/>
    <col min="6686" max="6686" width="15.5703125" style="58" customWidth="1"/>
    <col min="6687" max="6687" width="7.7109375" style="58" customWidth="1"/>
    <col min="6688" max="6688" width="1.140625" style="58" customWidth="1"/>
    <col min="6689" max="6689" width="7.7109375" style="58" customWidth="1"/>
    <col min="6690" max="6690" width="72.28515625" style="58" customWidth="1"/>
    <col min="6691" max="6691" width="1.140625" style="58" customWidth="1"/>
    <col min="6692" max="6692" width="15.5703125" style="58" customWidth="1"/>
    <col min="6693" max="6693" width="7.7109375" style="58" customWidth="1"/>
    <col min="6694" max="6694" width="1.140625" style="58" customWidth="1"/>
    <col min="6695" max="6695" width="7.7109375" style="58" customWidth="1"/>
    <col min="6696" max="6696" width="72.28515625" style="58" customWidth="1"/>
    <col min="6697" max="6697" width="1.140625" style="58" customWidth="1"/>
    <col min="6698" max="6698" width="15.5703125" style="58" customWidth="1"/>
    <col min="6699" max="6699" width="7.7109375" style="58" customWidth="1"/>
    <col min="6700" max="6700" width="1.140625" style="58" customWidth="1"/>
    <col min="6701" max="6701" width="7.7109375" style="58" customWidth="1"/>
    <col min="6702" max="6702" width="72.28515625" style="58" customWidth="1"/>
    <col min="6703" max="6703" width="1.140625" style="58" customWidth="1"/>
    <col min="6704" max="6704" width="15.5703125" style="58" customWidth="1"/>
    <col min="6705" max="6705" width="7.7109375" style="58" customWidth="1"/>
    <col min="6706" max="6706" width="1.140625" style="58" customWidth="1"/>
    <col min="6707" max="6707" width="7.7109375" style="58" customWidth="1"/>
    <col min="6708" max="6708" width="72.28515625" style="58" customWidth="1"/>
    <col min="6709" max="6709" width="1.140625" style="58" customWidth="1"/>
    <col min="6710" max="6710" width="42" style="58" customWidth="1"/>
    <col min="6711" max="6711" width="9.140625" style="58" customWidth="1"/>
    <col min="6712" max="6888" width="9.140625" style="58"/>
    <col min="6889" max="6889" width="1.140625" style="58" customWidth="1"/>
    <col min="6890" max="6890" width="29.42578125" style="58" bestFit="1" customWidth="1"/>
    <col min="6891" max="6891" width="82.42578125" style="58" customWidth="1"/>
    <col min="6892" max="6892" width="11" style="58" bestFit="1" customWidth="1"/>
    <col min="6893" max="6893" width="1.140625" style="58" customWidth="1"/>
    <col min="6894" max="6894" width="15.5703125" style="58" customWidth="1"/>
    <col min="6895" max="6895" width="7.7109375" style="58" customWidth="1"/>
    <col min="6896" max="6896" width="1.140625" style="58" customWidth="1"/>
    <col min="6897" max="6897" width="7.7109375" style="58" customWidth="1"/>
    <col min="6898" max="6898" width="72.28515625" style="58" customWidth="1"/>
    <col min="6899" max="6899" width="1.140625" style="58" customWidth="1"/>
    <col min="6900" max="6900" width="15.5703125" style="58" customWidth="1"/>
    <col min="6901" max="6901" width="7.7109375" style="58" customWidth="1"/>
    <col min="6902" max="6902" width="1.140625" style="58" customWidth="1"/>
    <col min="6903" max="6903" width="7.7109375" style="58" customWidth="1"/>
    <col min="6904" max="6904" width="72.28515625" style="58" customWidth="1"/>
    <col min="6905" max="6905" width="1.140625" style="58" customWidth="1"/>
    <col min="6906" max="6906" width="15.5703125" style="58" customWidth="1"/>
    <col min="6907" max="6907" width="7.7109375" style="58" customWidth="1"/>
    <col min="6908" max="6908" width="1.140625" style="58" customWidth="1"/>
    <col min="6909" max="6909" width="7.7109375" style="58" customWidth="1"/>
    <col min="6910" max="6910" width="72.28515625" style="58" customWidth="1"/>
    <col min="6911" max="6911" width="1.140625" style="58" customWidth="1"/>
    <col min="6912" max="6912" width="15.5703125" style="58" customWidth="1"/>
    <col min="6913" max="6913" width="7.7109375" style="58" customWidth="1"/>
    <col min="6914" max="6914" width="1.140625" style="58" customWidth="1"/>
    <col min="6915" max="6915" width="7.7109375" style="58" customWidth="1"/>
    <col min="6916" max="6916" width="72.28515625" style="58" customWidth="1"/>
    <col min="6917" max="6917" width="1.140625" style="58" customWidth="1"/>
    <col min="6918" max="6918" width="15.5703125" style="58" customWidth="1"/>
    <col min="6919" max="6919" width="7.7109375" style="58" customWidth="1"/>
    <col min="6920" max="6920" width="1.140625" style="58" customWidth="1"/>
    <col min="6921" max="6921" width="7.7109375" style="58" customWidth="1"/>
    <col min="6922" max="6922" width="72.28515625" style="58" customWidth="1"/>
    <col min="6923" max="6923" width="1.140625" style="58" customWidth="1"/>
    <col min="6924" max="6924" width="15.5703125" style="58" customWidth="1"/>
    <col min="6925" max="6925" width="7.7109375" style="58" customWidth="1"/>
    <col min="6926" max="6926" width="1.140625" style="58" customWidth="1"/>
    <col min="6927" max="6927" width="7.7109375" style="58" customWidth="1"/>
    <col min="6928" max="6928" width="72.28515625" style="58" customWidth="1"/>
    <col min="6929" max="6929" width="1.140625" style="58" customWidth="1"/>
    <col min="6930" max="6930" width="15.5703125" style="58" customWidth="1"/>
    <col min="6931" max="6931" width="7.7109375" style="58" customWidth="1"/>
    <col min="6932" max="6932" width="1.140625" style="58" customWidth="1"/>
    <col min="6933" max="6933" width="7.7109375" style="58" customWidth="1"/>
    <col min="6934" max="6934" width="72.28515625" style="58" customWidth="1"/>
    <col min="6935" max="6935" width="1.140625" style="58" customWidth="1"/>
    <col min="6936" max="6936" width="15.5703125" style="58" customWidth="1"/>
    <col min="6937" max="6937" width="7.7109375" style="58" customWidth="1"/>
    <col min="6938" max="6938" width="1.140625" style="58" customWidth="1"/>
    <col min="6939" max="6939" width="7.7109375" style="58" customWidth="1"/>
    <col min="6940" max="6940" width="72.28515625" style="58" customWidth="1"/>
    <col min="6941" max="6941" width="1.140625" style="58" customWidth="1"/>
    <col min="6942" max="6942" width="15.5703125" style="58" customWidth="1"/>
    <col min="6943" max="6943" width="7.7109375" style="58" customWidth="1"/>
    <col min="6944" max="6944" width="1.140625" style="58" customWidth="1"/>
    <col min="6945" max="6945" width="7.7109375" style="58" customWidth="1"/>
    <col min="6946" max="6946" width="72.28515625" style="58" customWidth="1"/>
    <col min="6947" max="6947" width="1.140625" style="58" customWidth="1"/>
    <col min="6948" max="6948" width="15.5703125" style="58" customWidth="1"/>
    <col min="6949" max="6949" width="7.7109375" style="58" customWidth="1"/>
    <col min="6950" max="6950" width="1.140625" style="58" customWidth="1"/>
    <col min="6951" max="6951" width="7.7109375" style="58" customWidth="1"/>
    <col min="6952" max="6952" width="72.28515625" style="58" customWidth="1"/>
    <col min="6953" max="6953" width="1.140625" style="58" customWidth="1"/>
    <col min="6954" max="6954" width="15.5703125" style="58" customWidth="1"/>
    <col min="6955" max="6955" width="7.7109375" style="58" customWidth="1"/>
    <col min="6956" max="6956" width="1.140625" style="58" customWidth="1"/>
    <col min="6957" max="6957" width="7.7109375" style="58" customWidth="1"/>
    <col min="6958" max="6958" width="72.28515625" style="58" customWidth="1"/>
    <col min="6959" max="6959" width="1.140625" style="58" customWidth="1"/>
    <col min="6960" max="6960" width="15.5703125" style="58" customWidth="1"/>
    <col min="6961" max="6961" width="7.7109375" style="58" customWidth="1"/>
    <col min="6962" max="6962" width="1.140625" style="58" customWidth="1"/>
    <col min="6963" max="6963" width="7.7109375" style="58" customWidth="1"/>
    <col min="6964" max="6964" width="72.28515625" style="58" customWidth="1"/>
    <col min="6965" max="6965" width="1.140625" style="58" customWidth="1"/>
    <col min="6966" max="6966" width="42" style="58" customWidth="1"/>
    <col min="6967" max="6967" width="9.140625" style="58" customWidth="1"/>
    <col min="6968" max="7144" width="9.140625" style="58"/>
    <col min="7145" max="7145" width="1.140625" style="58" customWidth="1"/>
    <col min="7146" max="7146" width="29.42578125" style="58" bestFit="1" customWidth="1"/>
    <col min="7147" max="7147" width="82.42578125" style="58" customWidth="1"/>
    <col min="7148" max="7148" width="11" style="58" bestFit="1" customWidth="1"/>
    <col min="7149" max="7149" width="1.140625" style="58" customWidth="1"/>
    <col min="7150" max="7150" width="15.5703125" style="58" customWidth="1"/>
    <col min="7151" max="7151" width="7.7109375" style="58" customWidth="1"/>
    <col min="7152" max="7152" width="1.140625" style="58" customWidth="1"/>
    <col min="7153" max="7153" width="7.7109375" style="58" customWidth="1"/>
    <col min="7154" max="7154" width="72.28515625" style="58" customWidth="1"/>
    <col min="7155" max="7155" width="1.140625" style="58" customWidth="1"/>
    <col min="7156" max="7156" width="15.5703125" style="58" customWidth="1"/>
    <col min="7157" max="7157" width="7.7109375" style="58" customWidth="1"/>
    <col min="7158" max="7158" width="1.140625" style="58" customWidth="1"/>
    <col min="7159" max="7159" width="7.7109375" style="58" customWidth="1"/>
    <col min="7160" max="7160" width="72.28515625" style="58" customWidth="1"/>
    <col min="7161" max="7161" width="1.140625" style="58" customWidth="1"/>
    <col min="7162" max="7162" width="15.5703125" style="58" customWidth="1"/>
    <col min="7163" max="7163" width="7.7109375" style="58" customWidth="1"/>
    <col min="7164" max="7164" width="1.140625" style="58" customWidth="1"/>
    <col min="7165" max="7165" width="7.7109375" style="58" customWidth="1"/>
    <col min="7166" max="7166" width="72.28515625" style="58" customWidth="1"/>
    <col min="7167" max="7167" width="1.140625" style="58" customWidth="1"/>
    <col min="7168" max="7168" width="15.5703125" style="58" customWidth="1"/>
    <col min="7169" max="7169" width="7.7109375" style="58" customWidth="1"/>
    <col min="7170" max="7170" width="1.140625" style="58" customWidth="1"/>
    <col min="7171" max="7171" width="7.7109375" style="58" customWidth="1"/>
    <col min="7172" max="7172" width="72.28515625" style="58" customWidth="1"/>
    <col min="7173" max="7173" width="1.140625" style="58" customWidth="1"/>
    <col min="7174" max="7174" width="15.5703125" style="58" customWidth="1"/>
    <col min="7175" max="7175" width="7.7109375" style="58" customWidth="1"/>
    <col min="7176" max="7176" width="1.140625" style="58" customWidth="1"/>
    <col min="7177" max="7177" width="7.7109375" style="58" customWidth="1"/>
    <col min="7178" max="7178" width="72.28515625" style="58" customWidth="1"/>
    <col min="7179" max="7179" width="1.140625" style="58" customWidth="1"/>
    <col min="7180" max="7180" width="15.5703125" style="58" customWidth="1"/>
    <col min="7181" max="7181" width="7.7109375" style="58" customWidth="1"/>
    <col min="7182" max="7182" width="1.140625" style="58" customWidth="1"/>
    <col min="7183" max="7183" width="7.7109375" style="58" customWidth="1"/>
    <col min="7184" max="7184" width="72.28515625" style="58" customWidth="1"/>
    <col min="7185" max="7185" width="1.140625" style="58" customWidth="1"/>
    <col min="7186" max="7186" width="15.5703125" style="58" customWidth="1"/>
    <col min="7187" max="7187" width="7.7109375" style="58" customWidth="1"/>
    <col min="7188" max="7188" width="1.140625" style="58" customWidth="1"/>
    <col min="7189" max="7189" width="7.7109375" style="58" customWidth="1"/>
    <col min="7190" max="7190" width="72.28515625" style="58" customWidth="1"/>
    <col min="7191" max="7191" width="1.140625" style="58" customWidth="1"/>
    <col min="7192" max="7192" width="15.5703125" style="58" customWidth="1"/>
    <col min="7193" max="7193" width="7.7109375" style="58" customWidth="1"/>
    <col min="7194" max="7194" width="1.140625" style="58" customWidth="1"/>
    <col min="7195" max="7195" width="7.7109375" style="58" customWidth="1"/>
    <col min="7196" max="7196" width="72.28515625" style="58" customWidth="1"/>
    <col min="7197" max="7197" width="1.140625" style="58" customWidth="1"/>
    <col min="7198" max="7198" width="15.5703125" style="58" customWidth="1"/>
    <col min="7199" max="7199" width="7.7109375" style="58" customWidth="1"/>
    <col min="7200" max="7200" width="1.140625" style="58" customWidth="1"/>
    <col min="7201" max="7201" width="7.7109375" style="58" customWidth="1"/>
    <col min="7202" max="7202" width="72.28515625" style="58" customWidth="1"/>
    <col min="7203" max="7203" width="1.140625" style="58" customWidth="1"/>
    <col min="7204" max="7204" width="15.5703125" style="58" customWidth="1"/>
    <col min="7205" max="7205" width="7.7109375" style="58" customWidth="1"/>
    <col min="7206" max="7206" width="1.140625" style="58" customWidth="1"/>
    <col min="7207" max="7207" width="7.7109375" style="58" customWidth="1"/>
    <col min="7208" max="7208" width="72.28515625" style="58" customWidth="1"/>
    <col min="7209" max="7209" width="1.140625" style="58" customWidth="1"/>
    <col min="7210" max="7210" width="15.5703125" style="58" customWidth="1"/>
    <col min="7211" max="7211" width="7.7109375" style="58" customWidth="1"/>
    <col min="7212" max="7212" width="1.140625" style="58" customWidth="1"/>
    <col min="7213" max="7213" width="7.7109375" style="58" customWidth="1"/>
    <col min="7214" max="7214" width="72.28515625" style="58" customWidth="1"/>
    <col min="7215" max="7215" width="1.140625" style="58" customWidth="1"/>
    <col min="7216" max="7216" width="15.5703125" style="58" customWidth="1"/>
    <col min="7217" max="7217" width="7.7109375" style="58" customWidth="1"/>
    <col min="7218" max="7218" width="1.140625" style="58" customWidth="1"/>
    <col min="7219" max="7219" width="7.7109375" style="58" customWidth="1"/>
    <col min="7220" max="7220" width="72.28515625" style="58" customWidth="1"/>
    <col min="7221" max="7221" width="1.140625" style="58" customWidth="1"/>
    <col min="7222" max="7222" width="42" style="58" customWidth="1"/>
    <col min="7223" max="7223" width="9.140625" style="58" customWidth="1"/>
    <col min="7224" max="7400" width="9.140625" style="58"/>
    <col min="7401" max="7401" width="1.140625" style="58" customWidth="1"/>
    <col min="7402" max="7402" width="29.42578125" style="58" bestFit="1" customWidth="1"/>
    <col min="7403" max="7403" width="82.42578125" style="58" customWidth="1"/>
    <col min="7404" max="7404" width="11" style="58" bestFit="1" customWidth="1"/>
    <col min="7405" max="7405" width="1.140625" style="58" customWidth="1"/>
    <col min="7406" max="7406" width="15.5703125" style="58" customWidth="1"/>
    <col min="7407" max="7407" width="7.7109375" style="58" customWidth="1"/>
    <col min="7408" max="7408" width="1.140625" style="58" customWidth="1"/>
    <col min="7409" max="7409" width="7.7109375" style="58" customWidth="1"/>
    <col min="7410" max="7410" width="72.28515625" style="58" customWidth="1"/>
    <col min="7411" max="7411" width="1.140625" style="58" customWidth="1"/>
    <col min="7412" max="7412" width="15.5703125" style="58" customWidth="1"/>
    <col min="7413" max="7413" width="7.7109375" style="58" customWidth="1"/>
    <col min="7414" max="7414" width="1.140625" style="58" customWidth="1"/>
    <col min="7415" max="7415" width="7.7109375" style="58" customWidth="1"/>
    <col min="7416" max="7416" width="72.28515625" style="58" customWidth="1"/>
    <col min="7417" max="7417" width="1.140625" style="58" customWidth="1"/>
    <col min="7418" max="7418" width="15.5703125" style="58" customWidth="1"/>
    <col min="7419" max="7419" width="7.7109375" style="58" customWidth="1"/>
    <col min="7420" max="7420" width="1.140625" style="58" customWidth="1"/>
    <col min="7421" max="7421" width="7.7109375" style="58" customWidth="1"/>
    <col min="7422" max="7422" width="72.28515625" style="58" customWidth="1"/>
    <col min="7423" max="7423" width="1.140625" style="58" customWidth="1"/>
    <col min="7424" max="7424" width="15.5703125" style="58" customWidth="1"/>
    <col min="7425" max="7425" width="7.7109375" style="58" customWidth="1"/>
    <col min="7426" max="7426" width="1.140625" style="58" customWidth="1"/>
    <col min="7427" max="7427" width="7.7109375" style="58" customWidth="1"/>
    <col min="7428" max="7428" width="72.28515625" style="58" customWidth="1"/>
    <col min="7429" max="7429" width="1.140625" style="58" customWidth="1"/>
    <col min="7430" max="7430" width="15.5703125" style="58" customWidth="1"/>
    <col min="7431" max="7431" width="7.7109375" style="58" customWidth="1"/>
    <col min="7432" max="7432" width="1.140625" style="58" customWidth="1"/>
    <col min="7433" max="7433" width="7.7109375" style="58" customWidth="1"/>
    <col min="7434" max="7434" width="72.28515625" style="58" customWidth="1"/>
    <col min="7435" max="7435" width="1.140625" style="58" customWidth="1"/>
    <col min="7436" max="7436" width="15.5703125" style="58" customWidth="1"/>
    <col min="7437" max="7437" width="7.7109375" style="58" customWidth="1"/>
    <col min="7438" max="7438" width="1.140625" style="58" customWidth="1"/>
    <col min="7439" max="7439" width="7.7109375" style="58" customWidth="1"/>
    <col min="7440" max="7440" width="72.28515625" style="58" customWidth="1"/>
    <col min="7441" max="7441" width="1.140625" style="58" customWidth="1"/>
    <col min="7442" max="7442" width="15.5703125" style="58" customWidth="1"/>
    <col min="7443" max="7443" width="7.7109375" style="58" customWidth="1"/>
    <col min="7444" max="7444" width="1.140625" style="58" customWidth="1"/>
    <col min="7445" max="7445" width="7.7109375" style="58" customWidth="1"/>
    <col min="7446" max="7446" width="72.28515625" style="58" customWidth="1"/>
    <col min="7447" max="7447" width="1.140625" style="58" customWidth="1"/>
    <col min="7448" max="7448" width="15.5703125" style="58" customWidth="1"/>
    <col min="7449" max="7449" width="7.7109375" style="58" customWidth="1"/>
    <col min="7450" max="7450" width="1.140625" style="58" customWidth="1"/>
    <col min="7451" max="7451" width="7.7109375" style="58" customWidth="1"/>
    <col min="7452" max="7452" width="72.28515625" style="58" customWidth="1"/>
    <col min="7453" max="7453" width="1.140625" style="58" customWidth="1"/>
    <col min="7454" max="7454" width="15.5703125" style="58" customWidth="1"/>
    <col min="7455" max="7455" width="7.7109375" style="58" customWidth="1"/>
    <col min="7456" max="7456" width="1.140625" style="58" customWidth="1"/>
    <col min="7457" max="7457" width="7.7109375" style="58" customWidth="1"/>
    <col min="7458" max="7458" width="72.28515625" style="58" customWidth="1"/>
    <col min="7459" max="7459" width="1.140625" style="58" customWidth="1"/>
    <col min="7460" max="7460" width="15.5703125" style="58" customWidth="1"/>
    <col min="7461" max="7461" width="7.7109375" style="58" customWidth="1"/>
    <col min="7462" max="7462" width="1.140625" style="58" customWidth="1"/>
    <col min="7463" max="7463" width="7.7109375" style="58" customWidth="1"/>
    <col min="7464" max="7464" width="72.28515625" style="58" customWidth="1"/>
    <col min="7465" max="7465" width="1.140625" style="58" customWidth="1"/>
    <col min="7466" max="7466" width="15.5703125" style="58" customWidth="1"/>
    <col min="7467" max="7467" width="7.7109375" style="58" customWidth="1"/>
    <col min="7468" max="7468" width="1.140625" style="58" customWidth="1"/>
    <col min="7469" max="7469" width="7.7109375" style="58" customWidth="1"/>
    <col min="7470" max="7470" width="72.28515625" style="58" customWidth="1"/>
    <col min="7471" max="7471" width="1.140625" style="58" customWidth="1"/>
    <col min="7472" max="7472" width="15.5703125" style="58" customWidth="1"/>
    <col min="7473" max="7473" width="7.7109375" style="58" customWidth="1"/>
    <col min="7474" max="7474" width="1.140625" style="58" customWidth="1"/>
    <col min="7475" max="7475" width="7.7109375" style="58" customWidth="1"/>
    <col min="7476" max="7476" width="72.28515625" style="58" customWidth="1"/>
    <col min="7477" max="7477" width="1.140625" style="58" customWidth="1"/>
    <col min="7478" max="7478" width="42" style="58" customWidth="1"/>
    <col min="7479" max="7479" width="9.140625" style="58" customWidth="1"/>
    <col min="7480" max="7656" width="9.140625" style="58"/>
    <col min="7657" max="7657" width="1.140625" style="58" customWidth="1"/>
    <col min="7658" max="7658" width="29.42578125" style="58" bestFit="1" customWidth="1"/>
    <col min="7659" max="7659" width="82.42578125" style="58" customWidth="1"/>
    <col min="7660" max="7660" width="11" style="58" bestFit="1" customWidth="1"/>
    <col min="7661" max="7661" width="1.140625" style="58" customWidth="1"/>
    <col min="7662" max="7662" width="15.5703125" style="58" customWidth="1"/>
    <col min="7663" max="7663" width="7.7109375" style="58" customWidth="1"/>
    <col min="7664" max="7664" width="1.140625" style="58" customWidth="1"/>
    <col min="7665" max="7665" width="7.7109375" style="58" customWidth="1"/>
    <col min="7666" max="7666" width="72.28515625" style="58" customWidth="1"/>
    <col min="7667" max="7667" width="1.140625" style="58" customWidth="1"/>
    <col min="7668" max="7668" width="15.5703125" style="58" customWidth="1"/>
    <col min="7669" max="7669" width="7.7109375" style="58" customWidth="1"/>
    <col min="7670" max="7670" width="1.140625" style="58" customWidth="1"/>
    <col min="7671" max="7671" width="7.7109375" style="58" customWidth="1"/>
    <col min="7672" max="7672" width="72.28515625" style="58" customWidth="1"/>
    <col min="7673" max="7673" width="1.140625" style="58" customWidth="1"/>
    <col min="7674" max="7674" width="15.5703125" style="58" customWidth="1"/>
    <col min="7675" max="7675" width="7.7109375" style="58" customWidth="1"/>
    <col min="7676" max="7676" width="1.140625" style="58" customWidth="1"/>
    <col min="7677" max="7677" width="7.7109375" style="58" customWidth="1"/>
    <col min="7678" max="7678" width="72.28515625" style="58" customWidth="1"/>
    <col min="7679" max="7679" width="1.140625" style="58" customWidth="1"/>
    <col min="7680" max="7680" width="15.5703125" style="58" customWidth="1"/>
    <col min="7681" max="7681" width="7.7109375" style="58" customWidth="1"/>
    <col min="7682" max="7682" width="1.140625" style="58" customWidth="1"/>
    <col min="7683" max="7683" width="7.7109375" style="58" customWidth="1"/>
    <col min="7684" max="7684" width="72.28515625" style="58" customWidth="1"/>
    <col min="7685" max="7685" width="1.140625" style="58" customWidth="1"/>
    <col min="7686" max="7686" width="15.5703125" style="58" customWidth="1"/>
    <col min="7687" max="7687" width="7.7109375" style="58" customWidth="1"/>
    <col min="7688" max="7688" width="1.140625" style="58" customWidth="1"/>
    <col min="7689" max="7689" width="7.7109375" style="58" customWidth="1"/>
    <col min="7690" max="7690" width="72.28515625" style="58" customWidth="1"/>
    <col min="7691" max="7691" width="1.140625" style="58" customWidth="1"/>
    <col min="7692" max="7692" width="15.5703125" style="58" customWidth="1"/>
    <col min="7693" max="7693" width="7.7109375" style="58" customWidth="1"/>
    <col min="7694" max="7694" width="1.140625" style="58" customWidth="1"/>
    <col min="7695" max="7695" width="7.7109375" style="58" customWidth="1"/>
    <col min="7696" max="7696" width="72.28515625" style="58" customWidth="1"/>
    <col min="7697" max="7697" width="1.140625" style="58" customWidth="1"/>
    <col min="7698" max="7698" width="15.5703125" style="58" customWidth="1"/>
    <col min="7699" max="7699" width="7.7109375" style="58" customWidth="1"/>
    <col min="7700" max="7700" width="1.140625" style="58" customWidth="1"/>
    <col min="7701" max="7701" width="7.7109375" style="58" customWidth="1"/>
    <col min="7702" max="7702" width="72.28515625" style="58" customWidth="1"/>
    <col min="7703" max="7703" width="1.140625" style="58" customWidth="1"/>
    <col min="7704" max="7704" width="15.5703125" style="58" customWidth="1"/>
    <col min="7705" max="7705" width="7.7109375" style="58" customWidth="1"/>
    <col min="7706" max="7706" width="1.140625" style="58" customWidth="1"/>
    <col min="7707" max="7707" width="7.7109375" style="58" customWidth="1"/>
    <col min="7708" max="7708" width="72.28515625" style="58" customWidth="1"/>
    <col min="7709" max="7709" width="1.140625" style="58" customWidth="1"/>
    <col min="7710" max="7710" width="15.5703125" style="58" customWidth="1"/>
    <col min="7711" max="7711" width="7.7109375" style="58" customWidth="1"/>
    <col min="7712" max="7712" width="1.140625" style="58" customWidth="1"/>
    <col min="7713" max="7713" width="7.7109375" style="58" customWidth="1"/>
    <col min="7714" max="7714" width="72.28515625" style="58" customWidth="1"/>
    <col min="7715" max="7715" width="1.140625" style="58" customWidth="1"/>
    <col min="7716" max="7716" width="15.5703125" style="58" customWidth="1"/>
    <col min="7717" max="7717" width="7.7109375" style="58" customWidth="1"/>
    <col min="7718" max="7718" width="1.140625" style="58" customWidth="1"/>
    <col min="7719" max="7719" width="7.7109375" style="58" customWidth="1"/>
    <col min="7720" max="7720" width="72.28515625" style="58" customWidth="1"/>
    <col min="7721" max="7721" width="1.140625" style="58" customWidth="1"/>
    <col min="7722" max="7722" width="15.5703125" style="58" customWidth="1"/>
    <col min="7723" max="7723" width="7.7109375" style="58" customWidth="1"/>
    <col min="7724" max="7724" width="1.140625" style="58" customWidth="1"/>
    <col min="7725" max="7725" width="7.7109375" style="58" customWidth="1"/>
    <col min="7726" max="7726" width="72.28515625" style="58" customWidth="1"/>
    <col min="7727" max="7727" width="1.140625" style="58" customWidth="1"/>
    <col min="7728" max="7728" width="15.5703125" style="58" customWidth="1"/>
    <col min="7729" max="7729" width="7.7109375" style="58" customWidth="1"/>
    <col min="7730" max="7730" width="1.140625" style="58" customWidth="1"/>
    <col min="7731" max="7731" width="7.7109375" style="58" customWidth="1"/>
    <col min="7732" max="7732" width="72.28515625" style="58" customWidth="1"/>
    <col min="7733" max="7733" width="1.140625" style="58" customWidth="1"/>
    <col min="7734" max="7734" width="42" style="58" customWidth="1"/>
    <col min="7735" max="7735" width="9.140625" style="58" customWidth="1"/>
    <col min="7736" max="7912" width="9.140625" style="58"/>
    <col min="7913" max="7913" width="1.140625" style="58" customWidth="1"/>
    <col min="7914" max="7914" width="29.42578125" style="58" bestFit="1" customWidth="1"/>
    <col min="7915" max="7915" width="82.42578125" style="58" customWidth="1"/>
    <col min="7916" max="7916" width="11" style="58" bestFit="1" customWidth="1"/>
    <col min="7917" max="7917" width="1.140625" style="58" customWidth="1"/>
    <col min="7918" max="7918" width="15.5703125" style="58" customWidth="1"/>
    <col min="7919" max="7919" width="7.7109375" style="58" customWidth="1"/>
    <col min="7920" max="7920" width="1.140625" style="58" customWidth="1"/>
    <col min="7921" max="7921" width="7.7109375" style="58" customWidth="1"/>
    <col min="7922" max="7922" width="72.28515625" style="58" customWidth="1"/>
    <col min="7923" max="7923" width="1.140625" style="58" customWidth="1"/>
    <col min="7924" max="7924" width="15.5703125" style="58" customWidth="1"/>
    <col min="7925" max="7925" width="7.7109375" style="58" customWidth="1"/>
    <col min="7926" max="7926" width="1.140625" style="58" customWidth="1"/>
    <col min="7927" max="7927" width="7.7109375" style="58" customWidth="1"/>
    <col min="7928" max="7928" width="72.28515625" style="58" customWidth="1"/>
    <col min="7929" max="7929" width="1.140625" style="58" customWidth="1"/>
    <col min="7930" max="7930" width="15.5703125" style="58" customWidth="1"/>
    <col min="7931" max="7931" width="7.7109375" style="58" customWidth="1"/>
    <col min="7932" max="7932" width="1.140625" style="58" customWidth="1"/>
    <col min="7933" max="7933" width="7.7109375" style="58" customWidth="1"/>
    <col min="7934" max="7934" width="72.28515625" style="58" customWidth="1"/>
    <col min="7935" max="7935" width="1.140625" style="58" customWidth="1"/>
    <col min="7936" max="7936" width="15.5703125" style="58" customWidth="1"/>
    <col min="7937" max="7937" width="7.7109375" style="58" customWidth="1"/>
    <col min="7938" max="7938" width="1.140625" style="58" customWidth="1"/>
    <col min="7939" max="7939" width="7.7109375" style="58" customWidth="1"/>
    <col min="7940" max="7940" width="72.28515625" style="58" customWidth="1"/>
    <col min="7941" max="7941" width="1.140625" style="58" customWidth="1"/>
    <col min="7942" max="7942" width="15.5703125" style="58" customWidth="1"/>
    <col min="7943" max="7943" width="7.7109375" style="58" customWidth="1"/>
    <col min="7944" max="7944" width="1.140625" style="58" customWidth="1"/>
    <col min="7945" max="7945" width="7.7109375" style="58" customWidth="1"/>
    <col min="7946" max="7946" width="72.28515625" style="58" customWidth="1"/>
    <col min="7947" max="7947" width="1.140625" style="58" customWidth="1"/>
    <col min="7948" max="7948" width="15.5703125" style="58" customWidth="1"/>
    <col min="7949" max="7949" width="7.7109375" style="58" customWidth="1"/>
    <col min="7950" max="7950" width="1.140625" style="58" customWidth="1"/>
    <col min="7951" max="7951" width="7.7109375" style="58" customWidth="1"/>
    <col min="7952" max="7952" width="72.28515625" style="58" customWidth="1"/>
    <col min="7953" max="7953" width="1.140625" style="58" customWidth="1"/>
    <col min="7954" max="7954" width="15.5703125" style="58" customWidth="1"/>
    <col min="7955" max="7955" width="7.7109375" style="58" customWidth="1"/>
    <col min="7956" max="7956" width="1.140625" style="58" customWidth="1"/>
    <col min="7957" max="7957" width="7.7109375" style="58" customWidth="1"/>
    <col min="7958" max="7958" width="72.28515625" style="58" customWidth="1"/>
    <col min="7959" max="7959" width="1.140625" style="58" customWidth="1"/>
    <col min="7960" max="7960" width="15.5703125" style="58" customWidth="1"/>
    <col min="7961" max="7961" width="7.7109375" style="58" customWidth="1"/>
    <col min="7962" max="7962" width="1.140625" style="58" customWidth="1"/>
    <col min="7963" max="7963" width="7.7109375" style="58" customWidth="1"/>
    <col min="7964" max="7964" width="72.28515625" style="58" customWidth="1"/>
    <col min="7965" max="7965" width="1.140625" style="58" customWidth="1"/>
    <col min="7966" max="7966" width="15.5703125" style="58" customWidth="1"/>
    <col min="7967" max="7967" width="7.7109375" style="58" customWidth="1"/>
    <col min="7968" max="7968" width="1.140625" style="58" customWidth="1"/>
    <col min="7969" max="7969" width="7.7109375" style="58" customWidth="1"/>
    <col min="7970" max="7970" width="72.28515625" style="58" customWidth="1"/>
    <col min="7971" max="7971" width="1.140625" style="58" customWidth="1"/>
    <col min="7972" max="7972" width="15.5703125" style="58" customWidth="1"/>
    <col min="7973" max="7973" width="7.7109375" style="58" customWidth="1"/>
    <col min="7974" max="7974" width="1.140625" style="58" customWidth="1"/>
    <col min="7975" max="7975" width="7.7109375" style="58" customWidth="1"/>
    <col min="7976" max="7976" width="72.28515625" style="58" customWidth="1"/>
    <col min="7977" max="7977" width="1.140625" style="58" customWidth="1"/>
    <col min="7978" max="7978" width="15.5703125" style="58" customWidth="1"/>
    <col min="7979" max="7979" width="7.7109375" style="58" customWidth="1"/>
    <col min="7980" max="7980" width="1.140625" style="58" customWidth="1"/>
    <col min="7981" max="7981" width="7.7109375" style="58" customWidth="1"/>
    <col min="7982" max="7982" width="72.28515625" style="58" customWidth="1"/>
    <col min="7983" max="7983" width="1.140625" style="58" customWidth="1"/>
    <col min="7984" max="7984" width="15.5703125" style="58" customWidth="1"/>
    <col min="7985" max="7985" width="7.7109375" style="58" customWidth="1"/>
    <col min="7986" max="7986" width="1.140625" style="58" customWidth="1"/>
    <col min="7987" max="7987" width="7.7109375" style="58" customWidth="1"/>
    <col min="7988" max="7988" width="72.28515625" style="58" customWidth="1"/>
    <col min="7989" max="7989" width="1.140625" style="58" customWidth="1"/>
    <col min="7990" max="7990" width="42" style="58" customWidth="1"/>
    <col min="7991" max="7991" width="9.140625" style="58" customWidth="1"/>
    <col min="7992" max="8168" width="9.140625" style="58"/>
    <col min="8169" max="8169" width="1.140625" style="58" customWidth="1"/>
    <col min="8170" max="8170" width="29.42578125" style="58" bestFit="1" customWidth="1"/>
    <col min="8171" max="8171" width="82.42578125" style="58" customWidth="1"/>
    <col min="8172" max="8172" width="11" style="58" bestFit="1" customWidth="1"/>
    <col min="8173" max="8173" width="1.140625" style="58" customWidth="1"/>
    <col min="8174" max="8174" width="15.5703125" style="58" customWidth="1"/>
    <col min="8175" max="8175" width="7.7109375" style="58" customWidth="1"/>
    <col min="8176" max="8176" width="1.140625" style="58" customWidth="1"/>
    <col min="8177" max="8177" width="7.7109375" style="58" customWidth="1"/>
    <col min="8178" max="8178" width="72.28515625" style="58" customWidth="1"/>
    <col min="8179" max="8179" width="1.140625" style="58" customWidth="1"/>
    <col min="8180" max="8180" width="15.5703125" style="58" customWidth="1"/>
    <col min="8181" max="8181" width="7.7109375" style="58" customWidth="1"/>
    <col min="8182" max="8182" width="1.140625" style="58" customWidth="1"/>
    <col min="8183" max="8183" width="7.7109375" style="58" customWidth="1"/>
    <col min="8184" max="8184" width="72.28515625" style="58" customWidth="1"/>
    <col min="8185" max="8185" width="1.140625" style="58" customWidth="1"/>
    <col min="8186" max="8186" width="15.5703125" style="58" customWidth="1"/>
    <col min="8187" max="8187" width="7.7109375" style="58" customWidth="1"/>
    <col min="8188" max="8188" width="1.140625" style="58" customWidth="1"/>
    <col min="8189" max="8189" width="7.7109375" style="58" customWidth="1"/>
    <col min="8190" max="8190" width="72.28515625" style="58" customWidth="1"/>
    <col min="8191" max="8191" width="1.140625" style="58" customWidth="1"/>
    <col min="8192" max="8192" width="15.5703125" style="58" customWidth="1"/>
    <col min="8193" max="8193" width="7.7109375" style="58" customWidth="1"/>
    <col min="8194" max="8194" width="1.140625" style="58" customWidth="1"/>
    <col min="8195" max="8195" width="7.7109375" style="58" customWidth="1"/>
    <col min="8196" max="8196" width="72.28515625" style="58" customWidth="1"/>
    <col min="8197" max="8197" width="1.140625" style="58" customWidth="1"/>
    <col min="8198" max="8198" width="15.5703125" style="58" customWidth="1"/>
    <col min="8199" max="8199" width="7.7109375" style="58" customWidth="1"/>
    <col min="8200" max="8200" width="1.140625" style="58" customWidth="1"/>
    <col min="8201" max="8201" width="7.7109375" style="58" customWidth="1"/>
    <col min="8202" max="8202" width="72.28515625" style="58" customWidth="1"/>
    <col min="8203" max="8203" width="1.140625" style="58" customWidth="1"/>
    <col min="8204" max="8204" width="15.5703125" style="58" customWidth="1"/>
    <col min="8205" max="8205" width="7.7109375" style="58" customWidth="1"/>
    <col min="8206" max="8206" width="1.140625" style="58" customWidth="1"/>
    <col min="8207" max="8207" width="7.7109375" style="58" customWidth="1"/>
    <col min="8208" max="8208" width="72.28515625" style="58" customWidth="1"/>
    <col min="8209" max="8209" width="1.140625" style="58" customWidth="1"/>
    <col min="8210" max="8210" width="15.5703125" style="58" customWidth="1"/>
    <col min="8211" max="8211" width="7.7109375" style="58" customWidth="1"/>
    <col min="8212" max="8212" width="1.140625" style="58" customWidth="1"/>
    <col min="8213" max="8213" width="7.7109375" style="58" customWidth="1"/>
    <col min="8214" max="8214" width="72.28515625" style="58" customWidth="1"/>
    <col min="8215" max="8215" width="1.140625" style="58" customWidth="1"/>
    <col min="8216" max="8216" width="15.5703125" style="58" customWidth="1"/>
    <col min="8217" max="8217" width="7.7109375" style="58" customWidth="1"/>
    <col min="8218" max="8218" width="1.140625" style="58" customWidth="1"/>
    <col min="8219" max="8219" width="7.7109375" style="58" customWidth="1"/>
    <col min="8220" max="8220" width="72.28515625" style="58" customWidth="1"/>
    <col min="8221" max="8221" width="1.140625" style="58" customWidth="1"/>
    <col min="8222" max="8222" width="15.5703125" style="58" customWidth="1"/>
    <col min="8223" max="8223" width="7.7109375" style="58" customWidth="1"/>
    <col min="8224" max="8224" width="1.140625" style="58" customWidth="1"/>
    <col min="8225" max="8225" width="7.7109375" style="58" customWidth="1"/>
    <col min="8226" max="8226" width="72.28515625" style="58" customWidth="1"/>
    <col min="8227" max="8227" width="1.140625" style="58" customWidth="1"/>
    <col min="8228" max="8228" width="15.5703125" style="58" customWidth="1"/>
    <col min="8229" max="8229" width="7.7109375" style="58" customWidth="1"/>
    <col min="8230" max="8230" width="1.140625" style="58" customWidth="1"/>
    <col min="8231" max="8231" width="7.7109375" style="58" customWidth="1"/>
    <col min="8232" max="8232" width="72.28515625" style="58" customWidth="1"/>
    <col min="8233" max="8233" width="1.140625" style="58" customWidth="1"/>
    <col min="8234" max="8234" width="15.5703125" style="58" customWidth="1"/>
    <col min="8235" max="8235" width="7.7109375" style="58" customWidth="1"/>
    <col min="8236" max="8236" width="1.140625" style="58" customWidth="1"/>
    <col min="8237" max="8237" width="7.7109375" style="58" customWidth="1"/>
    <col min="8238" max="8238" width="72.28515625" style="58" customWidth="1"/>
    <col min="8239" max="8239" width="1.140625" style="58" customWidth="1"/>
    <col min="8240" max="8240" width="15.5703125" style="58" customWidth="1"/>
    <col min="8241" max="8241" width="7.7109375" style="58" customWidth="1"/>
    <col min="8242" max="8242" width="1.140625" style="58" customWidth="1"/>
    <col min="8243" max="8243" width="7.7109375" style="58" customWidth="1"/>
    <col min="8244" max="8244" width="72.28515625" style="58" customWidth="1"/>
    <col min="8245" max="8245" width="1.140625" style="58" customWidth="1"/>
    <col min="8246" max="8246" width="42" style="58" customWidth="1"/>
    <col min="8247" max="8247" width="9.140625" style="58" customWidth="1"/>
    <col min="8248" max="8424" width="9.140625" style="58"/>
    <col min="8425" max="8425" width="1.140625" style="58" customWidth="1"/>
    <col min="8426" max="8426" width="29.42578125" style="58" bestFit="1" customWidth="1"/>
    <col min="8427" max="8427" width="82.42578125" style="58" customWidth="1"/>
    <col min="8428" max="8428" width="11" style="58" bestFit="1" customWidth="1"/>
    <col min="8429" max="8429" width="1.140625" style="58" customWidth="1"/>
    <col min="8430" max="8430" width="15.5703125" style="58" customWidth="1"/>
    <col min="8431" max="8431" width="7.7109375" style="58" customWidth="1"/>
    <col min="8432" max="8432" width="1.140625" style="58" customWidth="1"/>
    <col min="8433" max="8433" width="7.7109375" style="58" customWidth="1"/>
    <col min="8434" max="8434" width="72.28515625" style="58" customWidth="1"/>
    <col min="8435" max="8435" width="1.140625" style="58" customWidth="1"/>
    <col min="8436" max="8436" width="15.5703125" style="58" customWidth="1"/>
    <col min="8437" max="8437" width="7.7109375" style="58" customWidth="1"/>
    <col min="8438" max="8438" width="1.140625" style="58" customWidth="1"/>
    <col min="8439" max="8439" width="7.7109375" style="58" customWidth="1"/>
    <col min="8440" max="8440" width="72.28515625" style="58" customWidth="1"/>
    <col min="8441" max="8441" width="1.140625" style="58" customWidth="1"/>
    <col min="8442" max="8442" width="15.5703125" style="58" customWidth="1"/>
    <col min="8443" max="8443" width="7.7109375" style="58" customWidth="1"/>
    <col min="8444" max="8444" width="1.140625" style="58" customWidth="1"/>
    <col min="8445" max="8445" width="7.7109375" style="58" customWidth="1"/>
    <col min="8446" max="8446" width="72.28515625" style="58" customWidth="1"/>
    <col min="8447" max="8447" width="1.140625" style="58" customWidth="1"/>
    <col min="8448" max="8448" width="15.5703125" style="58" customWidth="1"/>
    <col min="8449" max="8449" width="7.7109375" style="58" customWidth="1"/>
    <col min="8450" max="8450" width="1.140625" style="58" customWidth="1"/>
    <col min="8451" max="8451" width="7.7109375" style="58" customWidth="1"/>
    <col min="8452" max="8452" width="72.28515625" style="58" customWidth="1"/>
    <col min="8453" max="8453" width="1.140625" style="58" customWidth="1"/>
    <col min="8454" max="8454" width="15.5703125" style="58" customWidth="1"/>
    <col min="8455" max="8455" width="7.7109375" style="58" customWidth="1"/>
    <col min="8456" max="8456" width="1.140625" style="58" customWidth="1"/>
    <col min="8457" max="8457" width="7.7109375" style="58" customWidth="1"/>
    <col min="8458" max="8458" width="72.28515625" style="58" customWidth="1"/>
    <col min="8459" max="8459" width="1.140625" style="58" customWidth="1"/>
    <col min="8460" max="8460" width="15.5703125" style="58" customWidth="1"/>
    <col min="8461" max="8461" width="7.7109375" style="58" customWidth="1"/>
    <col min="8462" max="8462" width="1.140625" style="58" customWidth="1"/>
    <col min="8463" max="8463" width="7.7109375" style="58" customWidth="1"/>
    <col min="8464" max="8464" width="72.28515625" style="58" customWidth="1"/>
    <col min="8465" max="8465" width="1.140625" style="58" customWidth="1"/>
    <col min="8466" max="8466" width="15.5703125" style="58" customWidth="1"/>
    <col min="8467" max="8467" width="7.7109375" style="58" customWidth="1"/>
    <col min="8468" max="8468" width="1.140625" style="58" customWidth="1"/>
    <col min="8469" max="8469" width="7.7109375" style="58" customWidth="1"/>
    <col min="8470" max="8470" width="72.28515625" style="58" customWidth="1"/>
    <col min="8471" max="8471" width="1.140625" style="58" customWidth="1"/>
    <col min="8472" max="8472" width="15.5703125" style="58" customWidth="1"/>
    <col min="8473" max="8473" width="7.7109375" style="58" customWidth="1"/>
    <col min="8474" max="8474" width="1.140625" style="58" customWidth="1"/>
    <col min="8475" max="8475" width="7.7109375" style="58" customWidth="1"/>
    <col min="8476" max="8476" width="72.28515625" style="58" customWidth="1"/>
    <col min="8477" max="8477" width="1.140625" style="58" customWidth="1"/>
    <col min="8478" max="8478" width="15.5703125" style="58" customWidth="1"/>
    <col min="8479" max="8479" width="7.7109375" style="58" customWidth="1"/>
    <col min="8480" max="8480" width="1.140625" style="58" customWidth="1"/>
    <col min="8481" max="8481" width="7.7109375" style="58" customWidth="1"/>
    <col min="8482" max="8482" width="72.28515625" style="58" customWidth="1"/>
    <col min="8483" max="8483" width="1.140625" style="58" customWidth="1"/>
    <col min="8484" max="8484" width="15.5703125" style="58" customWidth="1"/>
    <col min="8485" max="8485" width="7.7109375" style="58" customWidth="1"/>
    <col min="8486" max="8486" width="1.140625" style="58" customWidth="1"/>
    <col min="8487" max="8487" width="7.7109375" style="58" customWidth="1"/>
    <col min="8488" max="8488" width="72.28515625" style="58" customWidth="1"/>
    <col min="8489" max="8489" width="1.140625" style="58" customWidth="1"/>
    <col min="8490" max="8490" width="15.5703125" style="58" customWidth="1"/>
    <col min="8491" max="8491" width="7.7109375" style="58" customWidth="1"/>
    <col min="8492" max="8492" width="1.140625" style="58" customWidth="1"/>
    <col min="8493" max="8493" width="7.7109375" style="58" customWidth="1"/>
    <col min="8494" max="8494" width="72.28515625" style="58" customWidth="1"/>
    <col min="8495" max="8495" width="1.140625" style="58" customWidth="1"/>
    <col min="8496" max="8496" width="15.5703125" style="58" customWidth="1"/>
    <col min="8497" max="8497" width="7.7109375" style="58" customWidth="1"/>
    <col min="8498" max="8498" width="1.140625" style="58" customWidth="1"/>
    <col min="8499" max="8499" width="7.7109375" style="58" customWidth="1"/>
    <col min="8500" max="8500" width="72.28515625" style="58" customWidth="1"/>
    <col min="8501" max="8501" width="1.140625" style="58" customWidth="1"/>
    <col min="8502" max="8502" width="42" style="58" customWidth="1"/>
    <col min="8503" max="8503" width="9.140625" style="58" customWidth="1"/>
    <col min="8504" max="8680" width="9.140625" style="58"/>
    <col min="8681" max="8681" width="1.140625" style="58" customWidth="1"/>
    <col min="8682" max="8682" width="29.42578125" style="58" bestFit="1" customWidth="1"/>
    <col min="8683" max="8683" width="82.42578125" style="58" customWidth="1"/>
    <col min="8684" max="8684" width="11" style="58" bestFit="1" customWidth="1"/>
    <col min="8685" max="8685" width="1.140625" style="58" customWidth="1"/>
    <col min="8686" max="8686" width="15.5703125" style="58" customWidth="1"/>
    <col min="8687" max="8687" width="7.7109375" style="58" customWidth="1"/>
    <col min="8688" max="8688" width="1.140625" style="58" customWidth="1"/>
    <col min="8689" max="8689" width="7.7109375" style="58" customWidth="1"/>
    <col min="8690" max="8690" width="72.28515625" style="58" customWidth="1"/>
    <col min="8691" max="8691" width="1.140625" style="58" customWidth="1"/>
    <col min="8692" max="8692" width="15.5703125" style="58" customWidth="1"/>
    <col min="8693" max="8693" width="7.7109375" style="58" customWidth="1"/>
    <col min="8694" max="8694" width="1.140625" style="58" customWidth="1"/>
    <col min="8695" max="8695" width="7.7109375" style="58" customWidth="1"/>
    <col min="8696" max="8696" width="72.28515625" style="58" customWidth="1"/>
    <col min="8697" max="8697" width="1.140625" style="58" customWidth="1"/>
    <col min="8698" max="8698" width="15.5703125" style="58" customWidth="1"/>
    <col min="8699" max="8699" width="7.7109375" style="58" customWidth="1"/>
    <col min="8700" max="8700" width="1.140625" style="58" customWidth="1"/>
    <col min="8701" max="8701" width="7.7109375" style="58" customWidth="1"/>
    <col min="8702" max="8702" width="72.28515625" style="58" customWidth="1"/>
    <col min="8703" max="8703" width="1.140625" style="58" customWidth="1"/>
    <col min="8704" max="8704" width="15.5703125" style="58" customWidth="1"/>
    <col min="8705" max="8705" width="7.7109375" style="58" customWidth="1"/>
    <col min="8706" max="8706" width="1.140625" style="58" customWidth="1"/>
    <col min="8707" max="8707" width="7.7109375" style="58" customWidth="1"/>
    <col min="8708" max="8708" width="72.28515625" style="58" customWidth="1"/>
    <col min="8709" max="8709" width="1.140625" style="58" customWidth="1"/>
    <col min="8710" max="8710" width="15.5703125" style="58" customWidth="1"/>
    <col min="8711" max="8711" width="7.7109375" style="58" customWidth="1"/>
    <col min="8712" max="8712" width="1.140625" style="58" customWidth="1"/>
    <col min="8713" max="8713" width="7.7109375" style="58" customWidth="1"/>
    <col min="8714" max="8714" width="72.28515625" style="58" customWidth="1"/>
    <col min="8715" max="8715" width="1.140625" style="58" customWidth="1"/>
    <col min="8716" max="8716" width="15.5703125" style="58" customWidth="1"/>
    <col min="8717" max="8717" width="7.7109375" style="58" customWidth="1"/>
    <col min="8718" max="8718" width="1.140625" style="58" customWidth="1"/>
    <col min="8719" max="8719" width="7.7109375" style="58" customWidth="1"/>
    <col min="8720" max="8720" width="72.28515625" style="58" customWidth="1"/>
    <col min="8721" max="8721" width="1.140625" style="58" customWidth="1"/>
    <col min="8722" max="8722" width="15.5703125" style="58" customWidth="1"/>
    <col min="8723" max="8723" width="7.7109375" style="58" customWidth="1"/>
    <col min="8724" max="8724" width="1.140625" style="58" customWidth="1"/>
    <col min="8725" max="8725" width="7.7109375" style="58" customWidth="1"/>
    <col min="8726" max="8726" width="72.28515625" style="58" customWidth="1"/>
    <col min="8727" max="8727" width="1.140625" style="58" customWidth="1"/>
    <col min="8728" max="8728" width="15.5703125" style="58" customWidth="1"/>
    <col min="8729" max="8729" width="7.7109375" style="58" customWidth="1"/>
    <col min="8730" max="8730" width="1.140625" style="58" customWidth="1"/>
    <col min="8731" max="8731" width="7.7109375" style="58" customWidth="1"/>
    <col min="8732" max="8732" width="72.28515625" style="58" customWidth="1"/>
    <col min="8733" max="8733" width="1.140625" style="58" customWidth="1"/>
    <col min="8734" max="8734" width="15.5703125" style="58" customWidth="1"/>
    <col min="8735" max="8735" width="7.7109375" style="58" customWidth="1"/>
    <col min="8736" max="8736" width="1.140625" style="58" customWidth="1"/>
    <col min="8737" max="8737" width="7.7109375" style="58" customWidth="1"/>
    <col min="8738" max="8738" width="72.28515625" style="58" customWidth="1"/>
    <col min="8739" max="8739" width="1.140625" style="58" customWidth="1"/>
    <col min="8740" max="8740" width="15.5703125" style="58" customWidth="1"/>
    <col min="8741" max="8741" width="7.7109375" style="58" customWidth="1"/>
    <col min="8742" max="8742" width="1.140625" style="58" customWidth="1"/>
    <col min="8743" max="8743" width="7.7109375" style="58" customWidth="1"/>
    <col min="8744" max="8744" width="72.28515625" style="58" customWidth="1"/>
    <col min="8745" max="8745" width="1.140625" style="58" customWidth="1"/>
    <col min="8746" max="8746" width="15.5703125" style="58" customWidth="1"/>
    <col min="8747" max="8747" width="7.7109375" style="58" customWidth="1"/>
    <col min="8748" max="8748" width="1.140625" style="58" customWidth="1"/>
    <col min="8749" max="8749" width="7.7109375" style="58" customWidth="1"/>
    <col min="8750" max="8750" width="72.28515625" style="58" customWidth="1"/>
    <col min="8751" max="8751" width="1.140625" style="58" customWidth="1"/>
    <col min="8752" max="8752" width="15.5703125" style="58" customWidth="1"/>
    <col min="8753" max="8753" width="7.7109375" style="58" customWidth="1"/>
    <col min="8754" max="8754" width="1.140625" style="58" customWidth="1"/>
    <col min="8755" max="8755" width="7.7109375" style="58" customWidth="1"/>
    <col min="8756" max="8756" width="72.28515625" style="58" customWidth="1"/>
    <col min="8757" max="8757" width="1.140625" style="58" customWidth="1"/>
    <col min="8758" max="8758" width="42" style="58" customWidth="1"/>
    <col min="8759" max="8759" width="9.140625" style="58" customWidth="1"/>
    <col min="8760" max="8936" width="9.140625" style="58"/>
    <col min="8937" max="8937" width="1.140625" style="58" customWidth="1"/>
    <col min="8938" max="8938" width="29.42578125" style="58" bestFit="1" customWidth="1"/>
    <col min="8939" max="8939" width="82.42578125" style="58" customWidth="1"/>
    <col min="8940" max="8940" width="11" style="58" bestFit="1" customWidth="1"/>
    <col min="8941" max="8941" width="1.140625" style="58" customWidth="1"/>
    <col min="8942" max="8942" width="15.5703125" style="58" customWidth="1"/>
    <col min="8943" max="8943" width="7.7109375" style="58" customWidth="1"/>
    <col min="8944" max="8944" width="1.140625" style="58" customWidth="1"/>
    <col min="8945" max="8945" width="7.7109375" style="58" customWidth="1"/>
    <col min="8946" max="8946" width="72.28515625" style="58" customWidth="1"/>
    <col min="8947" max="8947" width="1.140625" style="58" customWidth="1"/>
    <col min="8948" max="8948" width="15.5703125" style="58" customWidth="1"/>
    <col min="8949" max="8949" width="7.7109375" style="58" customWidth="1"/>
    <col min="8950" max="8950" width="1.140625" style="58" customWidth="1"/>
    <col min="8951" max="8951" width="7.7109375" style="58" customWidth="1"/>
    <col min="8952" max="8952" width="72.28515625" style="58" customWidth="1"/>
    <col min="8953" max="8953" width="1.140625" style="58" customWidth="1"/>
    <col min="8954" max="8954" width="15.5703125" style="58" customWidth="1"/>
    <col min="8955" max="8955" width="7.7109375" style="58" customWidth="1"/>
    <col min="8956" max="8956" width="1.140625" style="58" customWidth="1"/>
    <col min="8957" max="8957" width="7.7109375" style="58" customWidth="1"/>
    <col min="8958" max="8958" width="72.28515625" style="58" customWidth="1"/>
    <col min="8959" max="8959" width="1.140625" style="58" customWidth="1"/>
    <col min="8960" max="8960" width="15.5703125" style="58" customWidth="1"/>
    <col min="8961" max="8961" width="7.7109375" style="58" customWidth="1"/>
    <col min="8962" max="8962" width="1.140625" style="58" customWidth="1"/>
    <col min="8963" max="8963" width="7.7109375" style="58" customWidth="1"/>
    <col min="8964" max="8964" width="72.28515625" style="58" customWidth="1"/>
    <col min="8965" max="8965" width="1.140625" style="58" customWidth="1"/>
    <col min="8966" max="8966" width="15.5703125" style="58" customWidth="1"/>
    <col min="8967" max="8967" width="7.7109375" style="58" customWidth="1"/>
    <col min="8968" max="8968" width="1.140625" style="58" customWidth="1"/>
    <col min="8969" max="8969" width="7.7109375" style="58" customWidth="1"/>
    <col min="8970" max="8970" width="72.28515625" style="58" customWidth="1"/>
    <col min="8971" max="8971" width="1.140625" style="58" customWidth="1"/>
    <col min="8972" max="8972" width="15.5703125" style="58" customWidth="1"/>
    <col min="8973" max="8973" width="7.7109375" style="58" customWidth="1"/>
    <col min="8974" max="8974" width="1.140625" style="58" customWidth="1"/>
    <col min="8975" max="8975" width="7.7109375" style="58" customWidth="1"/>
    <col min="8976" max="8976" width="72.28515625" style="58" customWidth="1"/>
    <col min="8977" max="8977" width="1.140625" style="58" customWidth="1"/>
    <col min="8978" max="8978" width="15.5703125" style="58" customWidth="1"/>
    <col min="8979" max="8979" width="7.7109375" style="58" customWidth="1"/>
    <col min="8980" max="8980" width="1.140625" style="58" customWidth="1"/>
    <col min="8981" max="8981" width="7.7109375" style="58" customWidth="1"/>
    <col min="8982" max="8982" width="72.28515625" style="58" customWidth="1"/>
    <col min="8983" max="8983" width="1.140625" style="58" customWidth="1"/>
    <col min="8984" max="8984" width="15.5703125" style="58" customWidth="1"/>
    <col min="8985" max="8985" width="7.7109375" style="58" customWidth="1"/>
    <col min="8986" max="8986" width="1.140625" style="58" customWidth="1"/>
    <col min="8987" max="8987" width="7.7109375" style="58" customWidth="1"/>
    <col min="8988" max="8988" width="72.28515625" style="58" customWidth="1"/>
    <col min="8989" max="8989" width="1.140625" style="58" customWidth="1"/>
    <col min="8990" max="8990" width="15.5703125" style="58" customWidth="1"/>
    <col min="8991" max="8991" width="7.7109375" style="58" customWidth="1"/>
    <col min="8992" max="8992" width="1.140625" style="58" customWidth="1"/>
    <col min="8993" max="8993" width="7.7109375" style="58" customWidth="1"/>
    <col min="8994" max="8994" width="72.28515625" style="58" customWidth="1"/>
    <col min="8995" max="8995" width="1.140625" style="58" customWidth="1"/>
    <col min="8996" max="8996" width="15.5703125" style="58" customWidth="1"/>
    <col min="8997" max="8997" width="7.7109375" style="58" customWidth="1"/>
    <col min="8998" max="8998" width="1.140625" style="58" customWidth="1"/>
    <col min="8999" max="8999" width="7.7109375" style="58" customWidth="1"/>
    <col min="9000" max="9000" width="72.28515625" style="58" customWidth="1"/>
    <col min="9001" max="9001" width="1.140625" style="58" customWidth="1"/>
    <col min="9002" max="9002" width="15.5703125" style="58" customWidth="1"/>
    <col min="9003" max="9003" width="7.7109375" style="58" customWidth="1"/>
    <col min="9004" max="9004" width="1.140625" style="58" customWidth="1"/>
    <col min="9005" max="9005" width="7.7109375" style="58" customWidth="1"/>
    <col min="9006" max="9006" width="72.28515625" style="58" customWidth="1"/>
    <col min="9007" max="9007" width="1.140625" style="58" customWidth="1"/>
    <col min="9008" max="9008" width="15.5703125" style="58" customWidth="1"/>
    <col min="9009" max="9009" width="7.7109375" style="58" customWidth="1"/>
    <col min="9010" max="9010" width="1.140625" style="58" customWidth="1"/>
    <col min="9011" max="9011" width="7.7109375" style="58" customWidth="1"/>
    <col min="9012" max="9012" width="72.28515625" style="58" customWidth="1"/>
    <col min="9013" max="9013" width="1.140625" style="58" customWidth="1"/>
    <col min="9014" max="9014" width="42" style="58" customWidth="1"/>
    <col min="9015" max="9015" width="9.140625" style="58" customWidth="1"/>
    <col min="9016" max="9192" width="9.140625" style="58"/>
    <col min="9193" max="9193" width="1.140625" style="58" customWidth="1"/>
    <col min="9194" max="9194" width="29.42578125" style="58" bestFit="1" customWidth="1"/>
    <col min="9195" max="9195" width="82.42578125" style="58" customWidth="1"/>
    <col min="9196" max="9196" width="11" style="58" bestFit="1" customWidth="1"/>
    <col min="9197" max="9197" width="1.140625" style="58" customWidth="1"/>
    <col min="9198" max="9198" width="15.5703125" style="58" customWidth="1"/>
    <col min="9199" max="9199" width="7.7109375" style="58" customWidth="1"/>
    <col min="9200" max="9200" width="1.140625" style="58" customWidth="1"/>
    <col min="9201" max="9201" width="7.7109375" style="58" customWidth="1"/>
    <col min="9202" max="9202" width="72.28515625" style="58" customWidth="1"/>
    <col min="9203" max="9203" width="1.140625" style="58" customWidth="1"/>
    <col min="9204" max="9204" width="15.5703125" style="58" customWidth="1"/>
    <col min="9205" max="9205" width="7.7109375" style="58" customWidth="1"/>
    <col min="9206" max="9206" width="1.140625" style="58" customWidth="1"/>
    <col min="9207" max="9207" width="7.7109375" style="58" customWidth="1"/>
    <col min="9208" max="9208" width="72.28515625" style="58" customWidth="1"/>
    <col min="9209" max="9209" width="1.140625" style="58" customWidth="1"/>
    <col min="9210" max="9210" width="15.5703125" style="58" customWidth="1"/>
    <col min="9211" max="9211" width="7.7109375" style="58" customWidth="1"/>
    <col min="9212" max="9212" width="1.140625" style="58" customWidth="1"/>
    <col min="9213" max="9213" width="7.7109375" style="58" customWidth="1"/>
    <col min="9214" max="9214" width="72.28515625" style="58" customWidth="1"/>
    <col min="9215" max="9215" width="1.140625" style="58" customWidth="1"/>
    <col min="9216" max="9216" width="15.5703125" style="58" customWidth="1"/>
    <col min="9217" max="9217" width="7.7109375" style="58" customWidth="1"/>
    <col min="9218" max="9218" width="1.140625" style="58" customWidth="1"/>
    <col min="9219" max="9219" width="7.7109375" style="58" customWidth="1"/>
    <col min="9220" max="9220" width="72.28515625" style="58" customWidth="1"/>
    <col min="9221" max="9221" width="1.140625" style="58" customWidth="1"/>
    <col min="9222" max="9222" width="15.5703125" style="58" customWidth="1"/>
    <col min="9223" max="9223" width="7.7109375" style="58" customWidth="1"/>
    <col min="9224" max="9224" width="1.140625" style="58" customWidth="1"/>
    <col min="9225" max="9225" width="7.7109375" style="58" customWidth="1"/>
    <col min="9226" max="9226" width="72.28515625" style="58" customWidth="1"/>
    <col min="9227" max="9227" width="1.140625" style="58" customWidth="1"/>
    <col min="9228" max="9228" width="15.5703125" style="58" customWidth="1"/>
    <col min="9229" max="9229" width="7.7109375" style="58" customWidth="1"/>
    <col min="9230" max="9230" width="1.140625" style="58" customWidth="1"/>
    <col min="9231" max="9231" width="7.7109375" style="58" customWidth="1"/>
    <col min="9232" max="9232" width="72.28515625" style="58" customWidth="1"/>
    <col min="9233" max="9233" width="1.140625" style="58" customWidth="1"/>
    <col min="9234" max="9234" width="15.5703125" style="58" customWidth="1"/>
    <col min="9235" max="9235" width="7.7109375" style="58" customWidth="1"/>
    <col min="9236" max="9236" width="1.140625" style="58" customWidth="1"/>
    <col min="9237" max="9237" width="7.7109375" style="58" customWidth="1"/>
    <col min="9238" max="9238" width="72.28515625" style="58" customWidth="1"/>
    <col min="9239" max="9239" width="1.140625" style="58" customWidth="1"/>
    <col min="9240" max="9240" width="15.5703125" style="58" customWidth="1"/>
    <col min="9241" max="9241" width="7.7109375" style="58" customWidth="1"/>
    <col min="9242" max="9242" width="1.140625" style="58" customWidth="1"/>
    <col min="9243" max="9243" width="7.7109375" style="58" customWidth="1"/>
    <col min="9244" max="9244" width="72.28515625" style="58" customWidth="1"/>
    <col min="9245" max="9245" width="1.140625" style="58" customWidth="1"/>
    <col min="9246" max="9246" width="15.5703125" style="58" customWidth="1"/>
    <col min="9247" max="9247" width="7.7109375" style="58" customWidth="1"/>
    <col min="9248" max="9248" width="1.140625" style="58" customWidth="1"/>
    <col min="9249" max="9249" width="7.7109375" style="58" customWidth="1"/>
    <col min="9250" max="9250" width="72.28515625" style="58" customWidth="1"/>
    <col min="9251" max="9251" width="1.140625" style="58" customWidth="1"/>
    <col min="9252" max="9252" width="15.5703125" style="58" customWidth="1"/>
    <col min="9253" max="9253" width="7.7109375" style="58" customWidth="1"/>
    <col min="9254" max="9254" width="1.140625" style="58" customWidth="1"/>
    <col min="9255" max="9255" width="7.7109375" style="58" customWidth="1"/>
    <col min="9256" max="9256" width="72.28515625" style="58" customWidth="1"/>
    <col min="9257" max="9257" width="1.140625" style="58" customWidth="1"/>
    <col min="9258" max="9258" width="15.5703125" style="58" customWidth="1"/>
    <col min="9259" max="9259" width="7.7109375" style="58" customWidth="1"/>
    <col min="9260" max="9260" width="1.140625" style="58" customWidth="1"/>
    <col min="9261" max="9261" width="7.7109375" style="58" customWidth="1"/>
    <col min="9262" max="9262" width="72.28515625" style="58" customWidth="1"/>
    <col min="9263" max="9263" width="1.140625" style="58" customWidth="1"/>
    <col min="9264" max="9264" width="15.5703125" style="58" customWidth="1"/>
    <col min="9265" max="9265" width="7.7109375" style="58" customWidth="1"/>
    <col min="9266" max="9266" width="1.140625" style="58" customWidth="1"/>
    <col min="9267" max="9267" width="7.7109375" style="58" customWidth="1"/>
    <col min="9268" max="9268" width="72.28515625" style="58" customWidth="1"/>
    <col min="9269" max="9269" width="1.140625" style="58" customWidth="1"/>
    <col min="9270" max="9270" width="42" style="58" customWidth="1"/>
    <col min="9271" max="9271" width="9.140625" style="58" customWidth="1"/>
    <col min="9272" max="9448" width="9.140625" style="58"/>
    <col min="9449" max="9449" width="1.140625" style="58" customWidth="1"/>
    <col min="9450" max="9450" width="29.42578125" style="58" bestFit="1" customWidth="1"/>
    <col min="9451" max="9451" width="82.42578125" style="58" customWidth="1"/>
    <col min="9452" max="9452" width="11" style="58" bestFit="1" customWidth="1"/>
    <col min="9453" max="9453" width="1.140625" style="58" customWidth="1"/>
    <col min="9454" max="9454" width="15.5703125" style="58" customWidth="1"/>
    <col min="9455" max="9455" width="7.7109375" style="58" customWidth="1"/>
    <col min="9456" max="9456" width="1.140625" style="58" customWidth="1"/>
    <col min="9457" max="9457" width="7.7109375" style="58" customWidth="1"/>
    <col min="9458" max="9458" width="72.28515625" style="58" customWidth="1"/>
    <col min="9459" max="9459" width="1.140625" style="58" customWidth="1"/>
    <col min="9460" max="9460" width="15.5703125" style="58" customWidth="1"/>
    <col min="9461" max="9461" width="7.7109375" style="58" customWidth="1"/>
    <col min="9462" max="9462" width="1.140625" style="58" customWidth="1"/>
    <col min="9463" max="9463" width="7.7109375" style="58" customWidth="1"/>
    <col min="9464" max="9464" width="72.28515625" style="58" customWidth="1"/>
    <col min="9465" max="9465" width="1.140625" style="58" customWidth="1"/>
    <col min="9466" max="9466" width="15.5703125" style="58" customWidth="1"/>
    <col min="9467" max="9467" width="7.7109375" style="58" customWidth="1"/>
    <col min="9468" max="9468" width="1.140625" style="58" customWidth="1"/>
    <col min="9469" max="9469" width="7.7109375" style="58" customWidth="1"/>
    <col min="9470" max="9470" width="72.28515625" style="58" customWidth="1"/>
    <col min="9471" max="9471" width="1.140625" style="58" customWidth="1"/>
    <col min="9472" max="9472" width="15.5703125" style="58" customWidth="1"/>
    <col min="9473" max="9473" width="7.7109375" style="58" customWidth="1"/>
    <col min="9474" max="9474" width="1.140625" style="58" customWidth="1"/>
    <col min="9475" max="9475" width="7.7109375" style="58" customWidth="1"/>
    <col min="9476" max="9476" width="72.28515625" style="58" customWidth="1"/>
    <col min="9477" max="9477" width="1.140625" style="58" customWidth="1"/>
    <col min="9478" max="9478" width="15.5703125" style="58" customWidth="1"/>
    <col min="9479" max="9479" width="7.7109375" style="58" customWidth="1"/>
    <col min="9480" max="9480" width="1.140625" style="58" customWidth="1"/>
    <col min="9481" max="9481" width="7.7109375" style="58" customWidth="1"/>
    <col min="9482" max="9482" width="72.28515625" style="58" customWidth="1"/>
    <col min="9483" max="9483" width="1.140625" style="58" customWidth="1"/>
    <col min="9484" max="9484" width="15.5703125" style="58" customWidth="1"/>
    <col min="9485" max="9485" width="7.7109375" style="58" customWidth="1"/>
    <col min="9486" max="9486" width="1.140625" style="58" customWidth="1"/>
    <col min="9487" max="9487" width="7.7109375" style="58" customWidth="1"/>
    <col min="9488" max="9488" width="72.28515625" style="58" customWidth="1"/>
    <col min="9489" max="9489" width="1.140625" style="58" customWidth="1"/>
    <col min="9490" max="9490" width="15.5703125" style="58" customWidth="1"/>
    <col min="9491" max="9491" width="7.7109375" style="58" customWidth="1"/>
    <col min="9492" max="9492" width="1.140625" style="58" customWidth="1"/>
    <col min="9493" max="9493" width="7.7109375" style="58" customWidth="1"/>
    <col min="9494" max="9494" width="72.28515625" style="58" customWidth="1"/>
    <col min="9495" max="9495" width="1.140625" style="58" customWidth="1"/>
    <col min="9496" max="9496" width="15.5703125" style="58" customWidth="1"/>
    <col min="9497" max="9497" width="7.7109375" style="58" customWidth="1"/>
    <col min="9498" max="9498" width="1.140625" style="58" customWidth="1"/>
    <col min="9499" max="9499" width="7.7109375" style="58" customWidth="1"/>
    <col min="9500" max="9500" width="72.28515625" style="58" customWidth="1"/>
    <col min="9501" max="9501" width="1.140625" style="58" customWidth="1"/>
    <col min="9502" max="9502" width="15.5703125" style="58" customWidth="1"/>
    <col min="9503" max="9503" width="7.7109375" style="58" customWidth="1"/>
    <col min="9504" max="9504" width="1.140625" style="58" customWidth="1"/>
    <col min="9505" max="9505" width="7.7109375" style="58" customWidth="1"/>
    <col min="9506" max="9506" width="72.28515625" style="58" customWidth="1"/>
    <col min="9507" max="9507" width="1.140625" style="58" customWidth="1"/>
    <col min="9508" max="9508" width="15.5703125" style="58" customWidth="1"/>
    <col min="9509" max="9509" width="7.7109375" style="58" customWidth="1"/>
    <col min="9510" max="9510" width="1.140625" style="58" customWidth="1"/>
    <col min="9511" max="9511" width="7.7109375" style="58" customWidth="1"/>
    <col min="9512" max="9512" width="72.28515625" style="58" customWidth="1"/>
    <col min="9513" max="9513" width="1.140625" style="58" customWidth="1"/>
    <col min="9514" max="9514" width="15.5703125" style="58" customWidth="1"/>
    <col min="9515" max="9515" width="7.7109375" style="58" customWidth="1"/>
    <col min="9516" max="9516" width="1.140625" style="58" customWidth="1"/>
    <col min="9517" max="9517" width="7.7109375" style="58" customWidth="1"/>
    <col min="9518" max="9518" width="72.28515625" style="58" customWidth="1"/>
    <col min="9519" max="9519" width="1.140625" style="58" customWidth="1"/>
    <col min="9520" max="9520" width="15.5703125" style="58" customWidth="1"/>
    <col min="9521" max="9521" width="7.7109375" style="58" customWidth="1"/>
    <col min="9522" max="9522" width="1.140625" style="58" customWidth="1"/>
    <col min="9523" max="9523" width="7.7109375" style="58" customWidth="1"/>
    <col min="9524" max="9524" width="72.28515625" style="58" customWidth="1"/>
    <col min="9525" max="9525" width="1.140625" style="58" customWidth="1"/>
    <col min="9526" max="9526" width="42" style="58" customWidth="1"/>
    <col min="9527" max="9527" width="9.140625" style="58" customWidth="1"/>
    <col min="9528" max="9704" width="9.140625" style="58"/>
    <col min="9705" max="9705" width="1.140625" style="58" customWidth="1"/>
    <col min="9706" max="9706" width="29.42578125" style="58" bestFit="1" customWidth="1"/>
    <col min="9707" max="9707" width="82.42578125" style="58" customWidth="1"/>
    <col min="9708" max="9708" width="11" style="58" bestFit="1" customWidth="1"/>
    <col min="9709" max="9709" width="1.140625" style="58" customWidth="1"/>
    <col min="9710" max="9710" width="15.5703125" style="58" customWidth="1"/>
    <col min="9711" max="9711" width="7.7109375" style="58" customWidth="1"/>
    <col min="9712" max="9712" width="1.140625" style="58" customWidth="1"/>
    <col min="9713" max="9713" width="7.7109375" style="58" customWidth="1"/>
    <col min="9714" max="9714" width="72.28515625" style="58" customWidth="1"/>
    <col min="9715" max="9715" width="1.140625" style="58" customWidth="1"/>
    <col min="9716" max="9716" width="15.5703125" style="58" customWidth="1"/>
    <col min="9717" max="9717" width="7.7109375" style="58" customWidth="1"/>
    <col min="9718" max="9718" width="1.140625" style="58" customWidth="1"/>
    <col min="9719" max="9719" width="7.7109375" style="58" customWidth="1"/>
    <col min="9720" max="9720" width="72.28515625" style="58" customWidth="1"/>
    <col min="9721" max="9721" width="1.140625" style="58" customWidth="1"/>
    <col min="9722" max="9722" width="15.5703125" style="58" customWidth="1"/>
    <col min="9723" max="9723" width="7.7109375" style="58" customWidth="1"/>
    <col min="9724" max="9724" width="1.140625" style="58" customWidth="1"/>
    <col min="9725" max="9725" width="7.7109375" style="58" customWidth="1"/>
    <col min="9726" max="9726" width="72.28515625" style="58" customWidth="1"/>
    <col min="9727" max="9727" width="1.140625" style="58" customWidth="1"/>
    <col min="9728" max="9728" width="15.5703125" style="58" customWidth="1"/>
    <col min="9729" max="9729" width="7.7109375" style="58" customWidth="1"/>
    <col min="9730" max="9730" width="1.140625" style="58" customWidth="1"/>
    <col min="9731" max="9731" width="7.7109375" style="58" customWidth="1"/>
    <col min="9732" max="9732" width="72.28515625" style="58" customWidth="1"/>
    <col min="9733" max="9733" width="1.140625" style="58" customWidth="1"/>
    <col min="9734" max="9734" width="15.5703125" style="58" customWidth="1"/>
    <col min="9735" max="9735" width="7.7109375" style="58" customWidth="1"/>
    <col min="9736" max="9736" width="1.140625" style="58" customWidth="1"/>
    <col min="9737" max="9737" width="7.7109375" style="58" customWidth="1"/>
    <col min="9738" max="9738" width="72.28515625" style="58" customWidth="1"/>
    <col min="9739" max="9739" width="1.140625" style="58" customWidth="1"/>
    <col min="9740" max="9740" width="15.5703125" style="58" customWidth="1"/>
    <col min="9741" max="9741" width="7.7109375" style="58" customWidth="1"/>
    <col min="9742" max="9742" width="1.140625" style="58" customWidth="1"/>
    <col min="9743" max="9743" width="7.7109375" style="58" customWidth="1"/>
    <col min="9744" max="9744" width="72.28515625" style="58" customWidth="1"/>
    <col min="9745" max="9745" width="1.140625" style="58" customWidth="1"/>
    <col min="9746" max="9746" width="15.5703125" style="58" customWidth="1"/>
    <col min="9747" max="9747" width="7.7109375" style="58" customWidth="1"/>
    <col min="9748" max="9748" width="1.140625" style="58" customWidth="1"/>
    <col min="9749" max="9749" width="7.7109375" style="58" customWidth="1"/>
    <col min="9750" max="9750" width="72.28515625" style="58" customWidth="1"/>
    <col min="9751" max="9751" width="1.140625" style="58" customWidth="1"/>
    <col min="9752" max="9752" width="15.5703125" style="58" customWidth="1"/>
    <col min="9753" max="9753" width="7.7109375" style="58" customWidth="1"/>
    <col min="9754" max="9754" width="1.140625" style="58" customWidth="1"/>
    <col min="9755" max="9755" width="7.7109375" style="58" customWidth="1"/>
    <col min="9756" max="9756" width="72.28515625" style="58" customWidth="1"/>
    <col min="9757" max="9757" width="1.140625" style="58" customWidth="1"/>
    <col min="9758" max="9758" width="15.5703125" style="58" customWidth="1"/>
    <col min="9759" max="9759" width="7.7109375" style="58" customWidth="1"/>
    <col min="9760" max="9760" width="1.140625" style="58" customWidth="1"/>
    <col min="9761" max="9761" width="7.7109375" style="58" customWidth="1"/>
    <col min="9762" max="9762" width="72.28515625" style="58" customWidth="1"/>
    <col min="9763" max="9763" width="1.140625" style="58" customWidth="1"/>
    <col min="9764" max="9764" width="15.5703125" style="58" customWidth="1"/>
    <col min="9765" max="9765" width="7.7109375" style="58" customWidth="1"/>
    <col min="9766" max="9766" width="1.140625" style="58" customWidth="1"/>
    <col min="9767" max="9767" width="7.7109375" style="58" customWidth="1"/>
    <col min="9768" max="9768" width="72.28515625" style="58" customWidth="1"/>
    <col min="9769" max="9769" width="1.140625" style="58" customWidth="1"/>
    <col min="9770" max="9770" width="15.5703125" style="58" customWidth="1"/>
    <col min="9771" max="9771" width="7.7109375" style="58" customWidth="1"/>
    <col min="9772" max="9772" width="1.140625" style="58" customWidth="1"/>
    <col min="9773" max="9773" width="7.7109375" style="58" customWidth="1"/>
    <col min="9774" max="9774" width="72.28515625" style="58" customWidth="1"/>
    <col min="9775" max="9775" width="1.140625" style="58" customWidth="1"/>
    <col min="9776" max="9776" width="15.5703125" style="58" customWidth="1"/>
    <col min="9777" max="9777" width="7.7109375" style="58" customWidth="1"/>
    <col min="9778" max="9778" width="1.140625" style="58" customWidth="1"/>
    <col min="9779" max="9779" width="7.7109375" style="58" customWidth="1"/>
    <col min="9780" max="9780" width="72.28515625" style="58" customWidth="1"/>
    <col min="9781" max="9781" width="1.140625" style="58" customWidth="1"/>
    <col min="9782" max="9782" width="42" style="58" customWidth="1"/>
    <col min="9783" max="9783" width="9.140625" style="58" customWidth="1"/>
    <col min="9784" max="9960" width="9.140625" style="58"/>
    <col min="9961" max="9961" width="1.140625" style="58" customWidth="1"/>
    <col min="9962" max="9962" width="29.42578125" style="58" bestFit="1" customWidth="1"/>
    <col min="9963" max="9963" width="82.42578125" style="58" customWidth="1"/>
    <col min="9964" max="9964" width="11" style="58" bestFit="1" customWidth="1"/>
    <col min="9965" max="9965" width="1.140625" style="58" customWidth="1"/>
    <col min="9966" max="9966" width="15.5703125" style="58" customWidth="1"/>
    <col min="9967" max="9967" width="7.7109375" style="58" customWidth="1"/>
    <col min="9968" max="9968" width="1.140625" style="58" customWidth="1"/>
    <col min="9969" max="9969" width="7.7109375" style="58" customWidth="1"/>
    <col min="9970" max="9970" width="72.28515625" style="58" customWidth="1"/>
    <col min="9971" max="9971" width="1.140625" style="58" customWidth="1"/>
    <col min="9972" max="9972" width="15.5703125" style="58" customWidth="1"/>
    <col min="9973" max="9973" width="7.7109375" style="58" customWidth="1"/>
    <col min="9974" max="9974" width="1.140625" style="58" customWidth="1"/>
    <col min="9975" max="9975" width="7.7109375" style="58" customWidth="1"/>
    <col min="9976" max="9976" width="72.28515625" style="58" customWidth="1"/>
    <col min="9977" max="9977" width="1.140625" style="58" customWidth="1"/>
    <col min="9978" max="9978" width="15.5703125" style="58" customWidth="1"/>
    <col min="9979" max="9979" width="7.7109375" style="58" customWidth="1"/>
    <col min="9980" max="9980" width="1.140625" style="58" customWidth="1"/>
    <col min="9981" max="9981" width="7.7109375" style="58" customWidth="1"/>
    <col min="9982" max="9982" width="72.28515625" style="58" customWidth="1"/>
    <col min="9983" max="9983" width="1.140625" style="58" customWidth="1"/>
    <col min="9984" max="9984" width="15.5703125" style="58" customWidth="1"/>
    <col min="9985" max="9985" width="7.7109375" style="58" customWidth="1"/>
    <col min="9986" max="9986" width="1.140625" style="58" customWidth="1"/>
    <col min="9987" max="9987" width="7.7109375" style="58" customWidth="1"/>
    <col min="9988" max="9988" width="72.28515625" style="58" customWidth="1"/>
    <col min="9989" max="9989" width="1.140625" style="58" customWidth="1"/>
    <col min="9990" max="9990" width="15.5703125" style="58" customWidth="1"/>
    <col min="9991" max="9991" width="7.7109375" style="58" customWidth="1"/>
    <col min="9992" max="9992" width="1.140625" style="58" customWidth="1"/>
    <col min="9993" max="9993" width="7.7109375" style="58" customWidth="1"/>
    <col min="9994" max="9994" width="72.28515625" style="58" customWidth="1"/>
    <col min="9995" max="9995" width="1.140625" style="58" customWidth="1"/>
    <col min="9996" max="9996" width="15.5703125" style="58" customWidth="1"/>
    <col min="9997" max="9997" width="7.7109375" style="58" customWidth="1"/>
    <col min="9998" max="9998" width="1.140625" style="58" customWidth="1"/>
    <col min="9999" max="9999" width="7.7109375" style="58" customWidth="1"/>
    <col min="10000" max="10000" width="72.28515625" style="58" customWidth="1"/>
    <col min="10001" max="10001" width="1.140625" style="58" customWidth="1"/>
    <col min="10002" max="10002" width="15.5703125" style="58" customWidth="1"/>
    <col min="10003" max="10003" width="7.7109375" style="58" customWidth="1"/>
    <col min="10004" max="10004" width="1.140625" style="58" customWidth="1"/>
    <col min="10005" max="10005" width="7.7109375" style="58" customWidth="1"/>
    <col min="10006" max="10006" width="72.28515625" style="58" customWidth="1"/>
    <col min="10007" max="10007" width="1.140625" style="58" customWidth="1"/>
    <col min="10008" max="10008" width="15.5703125" style="58" customWidth="1"/>
    <col min="10009" max="10009" width="7.7109375" style="58" customWidth="1"/>
    <col min="10010" max="10010" width="1.140625" style="58" customWidth="1"/>
    <col min="10011" max="10011" width="7.7109375" style="58" customWidth="1"/>
    <col min="10012" max="10012" width="72.28515625" style="58" customWidth="1"/>
    <col min="10013" max="10013" width="1.140625" style="58" customWidth="1"/>
    <col min="10014" max="10014" width="15.5703125" style="58" customWidth="1"/>
    <col min="10015" max="10015" width="7.7109375" style="58" customWidth="1"/>
    <col min="10016" max="10016" width="1.140625" style="58" customWidth="1"/>
    <col min="10017" max="10017" width="7.7109375" style="58" customWidth="1"/>
    <col min="10018" max="10018" width="72.28515625" style="58" customWidth="1"/>
    <col min="10019" max="10019" width="1.140625" style="58" customWidth="1"/>
    <col min="10020" max="10020" width="15.5703125" style="58" customWidth="1"/>
    <col min="10021" max="10021" width="7.7109375" style="58" customWidth="1"/>
    <col min="10022" max="10022" width="1.140625" style="58" customWidth="1"/>
    <col min="10023" max="10023" width="7.7109375" style="58" customWidth="1"/>
    <col min="10024" max="10024" width="72.28515625" style="58" customWidth="1"/>
    <col min="10025" max="10025" width="1.140625" style="58" customWidth="1"/>
    <col min="10026" max="10026" width="15.5703125" style="58" customWidth="1"/>
    <col min="10027" max="10027" width="7.7109375" style="58" customWidth="1"/>
    <col min="10028" max="10028" width="1.140625" style="58" customWidth="1"/>
    <col min="10029" max="10029" width="7.7109375" style="58" customWidth="1"/>
    <col min="10030" max="10030" width="72.28515625" style="58" customWidth="1"/>
    <col min="10031" max="10031" width="1.140625" style="58" customWidth="1"/>
    <col min="10032" max="10032" width="15.5703125" style="58" customWidth="1"/>
    <col min="10033" max="10033" width="7.7109375" style="58" customWidth="1"/>
    <col min="10034" max="10034" width="1.140625" style="58" customWidth="1"/>
    <col min="10035" max="10035" width="7.7109375" style="58" customWidth="1"/>
    <col min="10036" max="10036" width="72.28515625" style="58" customWidth="1"/>
    <col min="10037" max="10037" width="1.140625" style="58" customWidth="1"/>
    <col min="10038" max="10038" width="42" style="58" customWidth="1"/>
    <col min="10039" max="10039" width="9.140625" style="58" customWidth="1"/>
    <col min="10040" max="10216" width="9.140625" style="58"/>
    <col min="10217" max="10217" width="1.140625" style="58" customWidth="1"/>
    <col min="10218" max="10218" width="29.42578125" style="58" bestFit="1" customWidth="1"/>
    <col min="10219" max="10219" width="82.42578125" style="58" customWidth="1"/>
    <col min="10220" max="10220" width="11" style="58" bestFit="1" customWidth="1"/>
    <col min="10221" max="10221" width="1.140625" style="58" customWidth="1"/>
    <col min="10222" max="10222" width="15.5703125" style="58" customWidth="1"/>
    <col min="10223" max="10223" width="7.7109375" style="58" customWidth="1"/>
    <col min="10224" max="10224" width="1.140625" style="58" customWidth="1"/>
    <col min="10225" max="10225" width="7.7109375" style="58" customWidth="1"/>
    <col min="10226" max="10226" width="72.28515625" style="58" customWidth="1"/>
    <col min="10227" max="10227" width="1.140625" style="58" customWidth="1"/>
    <col min="10228" max="10228" width="15.5703125" style="58" customWidth="1"/>
    <col min="10229" max="10229" width="7.7109375" style="58" customWidth="1"/>
    <col min="10230" max="10230" width="1.140625" style="58" customWidth="1"/>
    <col min="10231" max="10231" width="7.7109375" style="58" customWidth="1"/>
    <col min="10232" max="10232" width="72.28515625" style="58" customWidth="1"/>
    <col min="10233" max="10233" width="1.140625" style="58" customWidth="1"/>
    <col min="10234" max="10234" width="15.5703125" style="58" customWidth="1"/>
    <col min="10235" max="10235" width="7.7109375" style="58" customWidth="1"/>
    <col min="10236" max="10236" width="1.140625" style="58" customWidth="1"/>
    <col min="10237" max="10237" width="7.7109375" style="58" customWidth="1"/>
    <col min="10238" max="10238" width="72.28515625" style="58" customWidth="1"/>
    <col min="10239" max="10239" width="1.140625" style="58" customWidth="1"/>
    <col min="10240" max="10240" width="15.5703125" style="58" customWidth="1"/>
    <col min="10241" max="10241" width="7.7109375" style="58" customWidth="1"/>
    <col min="10242" max="10242" width="1.140625" style="58" customWidth="1"/>
    <col min="10243" max="10243" width="7.7109375" style="58" customWidth="1"/>
    <col min="10244" max="10244" width="72.28515625" style="58" customWidth="1"/>
    <col min="10245" max="10245" width="1.140625" style="58" customWidth="1"/>
    <col min="10246" max="10246" width="15.5703125" style="58" customWidth="1"/>
    <col min="10247" max="10247" width="7.7109375" style="58" customWidth="1"/>
    <col min="10248" max="10248" width="1.140625" style="58" customWidth="1"/>
    <col min="10249" max="10249" width="7.7109375" style="58" customWidth="1"/>
    <col min="10250" max="10250" width="72.28515625" style="58" customWidth="1"/>
    <col min="10251" max="10251" width="1.140625" style="58" customWidth="1"/>
    <col min="10252" max="10252" width="15.5703125" style="58" customWidth="1"/>
    <col min="10253" max="10253" width="7.7109375" style="58" customWidth="1"/>
    <col min="10254" max="10254" width="1.140625" style="58" customWidth="1"/>
    <col min="10255" max="10255" width="7.7109375" style="58" customWidth="1"/>
    <col min="10256" max="10256" width="72.28515625" style="58" customWidth="1"/>
    <col min="10257" max="10257" width="1.140625" style="58" customWidth="1"/>
    <col min="10258" max="10258" width="15.5703125" style="58" customWidth="1"/>
    <col min="10259" max="10259" width="7.7109375" style="58" customWidth="1"/>
    <col min="10260" max="10260" width="1.140625" style="58" customWidth="1"/>
    <col min="10261" max="10261" width="7.7109375" style="58" customWidth="1"/>
    <col min="10262" max="10262" width="72.28515625" style="58" customWidth="1"/>
    <col min="10263" max="10263" width="1.140625" style="58" customWidth="1"/>
    <col min="10264" max="10264" width="15.5703125" style="58" customWidth="1"/>
    <col min="10265" max="10265" width="7.7109375" style="58" customWidth="1"/>
    <col min="10266" max="10266" width="1.140625" style="58" customWidth="1"/>
    <col min="10267" max="10267" width="7.7109375" style="58" customWidth="1"/>
    <col min="10268" max="10268" width="72.28515625" style="58" customWidth="1"/>
    <col min="10269" max="10269" width="1.140625" style="58" customWidth="1"/>
    <col min="10270" max="10270" width="15.5703125" style="58" customWidth="1"/>
    <col min="10271" max="10271" width="7.7109375" style="58" customWidth="1"/>
    <col min="10272" max="10272" width="1.140625" style="58" customWidth="1"/>
    <col min="10273" max="10273" width="7.7109375" style="58" customWidth="1"/>
    <col min="10274" max="10274" width="72.28515625" style="58" customWidth="1"/>
    <col min="10275" max="10275" width="1.140625" style="58" customWidth="1"/>
    <col min="10276" max="10276" width="15.5703125" style="58" customWidth="1"/>
    <col min="10277" max="10277" width="7.7109375" style="58" customWidth="1"/>
    <col min="10278" max="10278" width="1.140625" style="58" customWidth="1"/>
    <col min="10279" max="10279" width="7.7109375" style="58" customWidth="1"/>
    <col min="10280" max="10280" width="72.28515625" style="58" customWidth="1"/>
    <col min="10281" max="10281" width="1.140625" style="58" customWidth="1"/>
    <col min="10282" max="10282" width="15.5703125" style="58" customWidth="1"/>
    <col min="10283" max="10283" width="7.7109375" style="58" customWidth="1"/>
    <col min="10284" max="10284" width="1.140625" style="58" customWidth="1"/>
    <col min="10285" max="10285" width="7.7109375" style="58" customWidth="1"/>
    <col min="10286" max="10286" width="72.28515625" style="58" customWidth="1"/>
    <col min="10287" max="10287" width="1.140625" style="58" customWidth="1"/>
    <col min="10288" max="10288" width="15.5703125" style="58" customWidth="1"/>
    <col min="10289" max="10289" width="7.7109375" style="58" customWidth="1"/>
    <col min="10290" max="10290" width="1.140625" style="58" customWidth="1"/>
    <col min="10291" max="10291" width="7.7109375" style="58" customWidth="1"/>
    <col min="10292" max="10292" width="72.28515625" style="58" customWidth="1"/>
    <col min="10293" max="10293" width="1.140625" style="58" customWidth="1"/>
    <col min="10294" max="10294" width="42" style="58" customWidth="1"/>
    <col min="10295" max="10295" width="9.140625" style="58" customWidth="1"/>
    <col min="10296" max="10472" width="9.140625" style="58"/>
    <col min="10473" max="10473" width="1.140625" style="58" customWidth="1"/>
    <col min="10474" max="10474" width="29.42578125" style="58" bestFit="1" customWidth="1"/>
    <col min="10475" max="10475" width="82.42578125" style="58" customWidth="1"/>
    <col min="10476" max="10476" width="11" style="58" bestFit="1" customWidth="1"/>
    <col min="10477" max="10477" width="1.140625" style="58" customWidth="1"/>
    <col min="10478" max="10478" width="15.5703125" style="58" customWidth="1"/>
    <col min="10479" max="10479" width="7.7109375" style="58" customWidth="1"/>
    <col min="10480" max="10480" width="1.140625" style="58" customWidth="1"/>
    <col min="10481" max="10481" width="7.7109375" style="58" customWidth="1"/>
    <col min="10482" max="10482" width="72.28515625" style="58" customWidth="1"/>
    <col min="10483" max="10483" width="1.140625" style="58" customWidth="1"/>
    <col min="10484" max="10484" width="15.5703125" style="58" customWidth="1"/>
    <col min="10485" max="10485" width="7.7109375" style="58" customWidth="1"/>
    <col min="10486" max="10486" width="1.140625" style="58" customWidth="1"/>
    <col min="10487" max="10487" width="7.7109375" style="58" customWidth="1"/>
    <col min="10488" max="10488" width="72.28515625" style="58" customWidth="1"/>
    <col min="10489" max="10489" width="1.140625" style="58" customWidth="1"/>
    <col min="10490" max="10490" width="15.5703125" style="58" customWidth="1"/>
    <col min="10491" max="10491" width="7.7109375" style="58" customWidth="1"/>
    <col min="10492" max="10492" width="1.140625" style="58" customWidth="1"/>
    <col min="10493" max="10493" width="7.7109375" style="58" customWidth="1"/>
    <col min="10494" max="10494" width="72.28515625" style="58" customWidth="1"/>
    <col min="10495" max="10495" width="1.140625" style="58" customWidth="1"/>
    <col min="10496" max="10496" width="15.5703125" style="58" customWidth="1"/>
    <col min="10497" max="10497" width="7.7109375" style="58" customWidth="1"/>
    <col min="10498" max="10498" width="1.140625" style="58" customWidth="1"/>
    <col min="10499" max="10499" width="7.7109375" style="58" customWidth="1"/>
    <col min="10500" max="10500" width="72.28515625" style="58" customWidth="1"/>
    <col min="10501" max="10501" width="1.140625" style="58" customWidth="1"/>
    <col min="10502" max="10502" width="15.5703125" style="58" customWidth="1"/>
    <col min="10503" max="10503" width="7.7109375" style="58" customWidth="1"/>
    <col min="10504" max="10504" width="1.140625" style="58" customWidth="1"/>
    <col min="10505" max="10505" width="7.7109375" style="58" customWidth="1"/>
    <col min="10506" max="10506" width="72.28515625" style="58" customWidth="1"/>
    <col min="10507" max="10507" width="1.140625" style="58" customWidth="1"/>
    <col min="10508" max="10508" width="15.5703125" style="58" customWidth="1"/>
    <col min="10509" max="10509" width="7.7109375" style="58" customWidth="1"/>
    <col min="10510" max="10510" width="1.140625" style="58" customWidth="1"/>
    <col min="10511" max="10511" width="7.7109375" style="58" customWidth="1"/>
    <col min="10512" max="10512" width="72.28515625" style="58" customWidth="1"/>
    <col min="10513" max="10513" width="1.140625" style="58" customWidth="1"/>
    <col min="10514" max="10514" width="15.5703125" style="58" customWidth="1"/>
    <col min="10515" max="10515" width="7.7109375" style="58" customWidth="1"/>
    <col min="10516" max="10516" width="1.140625" style="58" customWidth="1"/>
    <col min="10517" max="10517" width="7.7109375" style="58" customWidth="1"/>
    <col min="10518" max="10518" width="72.28515625" style="58" customWidth="1"/>
    <col min="10519" max="10519" width="1.140625" style="58" customWidth="1"/>
    <col min="10520" max="10520" width="15.5703125" style="58" customWidth="1"/>
    <col min="10521" max="10521" width="7.7109375" style="58" customWidth="1"/>
    <col min="10522" max="10522" width="1.140625" style="58" customWidth="1"/>
    <col min="10523" max="10523" width="7.7109375" style="58" customWidth="1"/>
    <col min="10524" max="10524" width="72.28515625" style="58" customWidth="1"/>
    <col min="10525" max="10525" width="1.140625" style="58" customWidth="1"/>
    <col min="10526" max="10526" width="15.5703125" style="58" customWidth="1"/>
    <col min="10527" max="10527" width="7.7109375" style="58" customWidth="1"/>
    <col min="10528" max="10528" width="1.140625" style="58" customWidth="1"/>
    <col min="10529" max="10529" width="7.7109375" style="58" customWidth="1"/>
    <col min="10530" max="10530" width="72.28515625" style="58" customWidth="1"/>
    <col min="10531" max="10531" width="1.140625" style="58" customWidth="1"/>
    <col min="10532" max="10532" width="15.5703125" style="58" customWidth="1"/>
    <col min="10533" max="10533" width="7.7109375" style="58" customWidth="1"/>
    <col min="10534" max="10534" width="1.140625" style="58" customWidth="1"/>
    <col min="10535" max="10535" width="7.7109375" style="58" customWidth="1"/>
    <col min="10536" max="10536" width="72.28515625" style="58" customWidth="1"/>
    <col min="10537" max="10537" width="1.140625" style="58" customWidth="1"/>
    <col min="10538" max="10538" width="15.5703125" style="58" customWidth="1"/>
    <col min="10539" max="10539" width="7.7109375" style="58" customWidth="1"/>
    <col min="10540" max="10540" width="1.140625" style="58" customWidth="1"/>
    <col min="10541" max="10541" width="7.7109375" style="58" customWidth="1"/>
    <col min="10542" max="10542" width="72.28515625" style="58" customWidth="1"/>
    <col min="10543" max="10543" width="1.140625" style="58" customWidth="1"/>
    <col min="10544" max="10544" width="15.5703125" style="58" customWidth="1"/>
    <col min="10545" max="10545" width="7.7109375" style="58" customWidth="1"/>
    <col min="10546" max="10546" width="1.140625" style="58" customWidth="1"/>
    <col min="10547" max="10547" width="7.7109375" style="58" customWidth="1"/>
    <col min="10548" max="10548" width="72.28515625" style="58" customWidth="1"/>
    <col min="10549" max="10549" width="1.140625" style="58" customWidth="1"/>
    <col min="10550" max="10550" width="42" style="58" customWidth="1"/>
    <col min="10551" max="10551" width="9.140625" style="58" customWidth="1"/>
    <col min="10552" max="10728" width="9.140625" style="58"/>
    <col min="10729" max="10729" width="1.140625" style="58" customWidth="1"/>
    <col min="10730" max="10730" width="29.42578125" style="58" bestFit="1" customWidth="1"/>
    <col min="10731" max="10731" width="82.42578125" style="58" customWidth="1"/>
    <col min="10732" max="10732" width="11" style="58" bestFit="1" customWidth="1"/>
    <col min="10733" max="10733" width="1.140625" style="58" customWidth="1"/>
    <col min="10734" max="10734" width="15.5703125" style="58" customWidth="1"/>
    <col min="10735" max="10735" width="7.7109375" style="58" customWidth="1"/>
    <col min="10736" max="10736" width="1.140625" style="58" customWidth="1"/>
    <col min="10737" max="10737" width="7.7109375" style="58" customWidth="1"/>
    <col min="10738" max="10738" width="72.28515625" style="58" customWidth="1"/>
    <col min="10739" max="10739" width="1.140625" style="58" customWidth="1"/>
    <col min="10740" max="10740" width="15.5703125" style="58" customWidth="1"/>
    <col min="10741" max="10741" width="7.7109375" style="58" customWidth="1"/>
    <col min="10742" max="10742" width="1.140625" style="58" customWidth="1"/>
    <col min="10743" max="10743" width="7.7109375" style="58" customWidth="1"/>
    <col min="10744" max="10744" width="72.28515625" style="58" customWidth="1"/>
    <col min="10745" max="10745" width="1.140625" style="58" customWidth="1"/>
    <col min="10746" max="10746" width="15.5703125" style="58" customWidth="1"/>
    <col min="10747" max="10747" width="7.7109375" style="58" customWidth="1"/>
    <col min="10748" max="10748" width="1.140625" style="58" customWidth="1"/>
    <col min="10749" max="10749" width="7.7109375" style="58" customWidth="1"/>
    <col min="10750" max="10750" width="72.28515625" style="58" customWidth="1"/>
    <col min="10751" max="10751" width="1.140625" style="58" customWidth="1"/>
    <col min="10752" max="10752" width="15.5703125" style="58" customWidth="1"/>
    <col min="10753" max="10753" width="7.7109375" style="58" customWidth="1"/>
    <col min="10754" max="10754" width="1.140625" style="58" customWidth="1"/>
    <col min="10755" max="10755" width="7.7109375" style="58" customWidth="1"/>
    <col min="10756" max="10756" width="72.28515625" style="58" customWidth="1"/>
    <col min="10757" max="10757" width="1.140625" style="58" customWidth="1"/>
    <col min="10758" max="10758" width="15.5703125" style="58" customWidth="1"/>
    <col min="10759" max="10759" width="7.7109375" style="58" customWidth="1"/>
    <col min="10760" max="10760" width="1.140625" style="58" customWidth="1"/>
    <col min="10761" max="10761" width="7.7109375" style="58" customWidth="1"/>
    <col min="10762" max="10762" width="72.28515625" style="58" customWidth="1"/>
    <col min="10763" max="10763" width="1.140625" style="58" customWidth="1"/>
    <col min="10764" max="10764" width="15.5703125" style="58" customWidth="1"/>
    <col min="10765" max="10765" width="7.7109375" style="58" customWidth="1"/>
    <col min="10766" max="10766" width="1.140625" style="58" customWidth="1"/>
    <col min="10767" max="10767" width="7.7109375" style="58" customWidth="1"/>
    <col min="10768" max="10768" width="72.28515625" style="58" customWidth="1"/>
    <col min="10769" max="10769" width="1.140625" style="58" customWidth="1"/>
    <col min="10770" max="10770" width="15.5703125" style="58" customWidth="1"/>
    <col min="10771" max="10771" width="7.7109375" style="58" customWidth="1"/>
    <col min="10772" max="10772" width="1.140625" style="58" customWidth="1"/>
    <col min="10773" max="10773" width="7.7109375" style="58" customWidth="1"/>
    <col min="10774" max="10774" width="72.28515625" style="58" customWidth="1"/>
    <col min="10775" max="10775" width="1.140625" style="58" customWidth="1"/>
    <col min="10776" max="10776" width="15.5703125" style="58" customWidth="1"/>
    <col min="10777" max="10777" width="7.7109375" style="58" customWidth="1"/>
    <col min="10778" max="10778" width="1.140625" style="58" customWidth="1"/>
    <col min="10779" max="10779" width="7.7109375" style="58" customWidth="1"/>
    <col min="10780" max="10780" width="72.28515625" style="58" customWidth="1"/>
    <col min="10781" max="10781" width="1.140625" style="58" customWidth="1"/>
    <col min="10782" max="10782" width="15.5703125" style="58" customWidth="1"/>
    <col min="10783" max="10783" width="7.7109375" style="58" customWidth="1"/>
    <col min="10784" max="10784" width="1.140625" style="58" customWidth="1"/>
    <col min="10785" max="10785" width="7.7109375" style="58" customWidth="1"/>
    <col min="10786" max="10786" width="72.28515625" style="58" customWidth="1"/>
    <col min="10787" max="10787" width="1.140625" style="58" customWidth="1"/>
    <col min="10788" max="10788" width="15.5703125" style="58" customWidth="1"/>
    <col min="10789" max="10789" width="7.7109375" style="58" customWidth="1"/>
    <col min="10790" max="10790" width="1.140625" style="58" customWidth="1"/>
    <col min="10791" max="10791" width="7.7109375" style="58" customWidth="1"/>
    <col min="10792" max="10792" width="72.28515625" style="58" customWidth="1"/>
    <col min="10793" max="10793" width="1.140625" style="58" customWidth="1"/>
    <col min="10794" max="10794" width="15.5703125" style="58" customWidth="1"/>
    <col min="10795" max="10795" width="7.7109375" style="58" customWidth="1"/>
    <col min="10796" max="10796" width="1.140625" style="58" customWidth="1"/>
    <col min="10797" max="10797" width="7.7109375" style="58" customWidth="1"/>
    <col min="10798" max="10798" width="72.28515625" style="58" customWidth="1"/>
    <col min="10799" max="10799" width="1.140625" style="58" customWidth="1"/>
    <col min="10800" max="10800" width="15.5703125" style="58" customWidth="1"/>
    <col min="10801" max="10801" width="7.7109375" style="58" customWidth="1"/>
    <col min="10802" max="10802" width="1.140625" style="58" customWidth="1"/>
    <col min="10803" max="10803" width="7.7109375" style="58" customWidth="1"/>
    <col min="10804" max="10804" width="72.28515625" style="58" customWidth="1"/>
    <col min="10805" max="10805" width="1.140625" style="58" customWidth="1"/>
    <col min="10806" max="10806" width="42" style="58" customWidth="1"/>
    <col min="10807" max="10807" width="9.140625" style="58" customWidth="1"/>
    <col min="10808" max="10984" width="9.140625" style="58"/>
    <col min="10985" max="10985" width="1.140625" style="58" customWidth="1"/>
    <col min="10986" max="10986" width="29.42578125" style="58" bestFit="1" customWidth="1"/>
    <col min="10987" max="10987" width="82.42578125" style="58" customWidth="1"/>
    <col min="10988" max="10988" width="11" style="58" bestFit="1" customWidth="1"/>
    <col min="10989" max="10989" width="1.140625" style="58" customWidth="1"/>
    <col min="10990" max="10990" width="15.5703125" style="58" customWidth="1"/>
    <col min="10991" max="10991" width="7.7109375" style="58" customWidth="1"/>
    <col min="10992" max="10992" width="1.140625" style="58" customWidth="1"/>
    <col min="10993" max="10993" width="7.7109375" style="58" customWidth="1"/>
    <col min="10994" max="10994" width="72.28515625" style="58" customWidth="1"/>
    <col min="10995" max="10995" width="1.140625" style="58" customWidth="1"/>
    <col min="10996" max="10996" width="15.5703125" style="58" customWidth="1"/>
    <col min="10997" max="10997" width="7.7109375" style="58" customWidth="1"/>
    <col min="10998" max="10998" width="1.140625" style="58" customWidth="1"/>
    <col min="10999" max="10999" width="7.7109375" style="58" customWidth="1"/>
    <col min="11000" max="11000" width="72.28515625" style="58" customWidth="1"/>
    <col min="11001" max="11001" width="1.140625" style="58" customWidth="1"/>
    <col min="11002" max="11002" width="15.5703125" style="58" customWidth="1"/>
    <col min="11003" max="11003" width="7.7109375" style="58" customWidth="1"/>
    <col min="11004" max="11004" width="1.140625" style="58" customWidth="1"/>
    <col min="11005" max="11005" width="7.7109375" style="58" customWidth="1"/>
    <col min="11006" max="11006" width="72.28515625" style="58" customWidth="1"/>
    <col min="11007" max="11007" width="1.140625" style="58" customWidth="1"/>
    <col min="11008" max="11008" width="15.5703125" style="58" customWidth="1"/>
    <col min="11009" max="11009" width="7.7109375" style="58" customWidth="1"/>
    <col min="11010" max="11010" width="1.140625" style="58" customWidth="1"/>
    <col min="11011" max="11011" width="7.7109375" style="58" customWidth="1"/>
    <col min="11012" max="11012" width="72.28515625" style="58" customWidth="1"/>
    <col min="11013" max="11013" width="1.140625" style="58" customWidth="1"/>
    <col min="11014" max="11014" width="15.5703125" style="58" customWidth="1"/>
    <col min="11015" max="11015" width="7.7109375" style="58" customWidth="1"/>
    <col min="11016" max="11016" width="1.140625" style="58" customWidth="1"/>
    <col min="11017" max="11017" width="7.7109375" style="58" customWidth="1"/>
    <col min="11018" max="11018" width="72.28515625" style="58" customWidth="1"/>
    <col min="11019" max="11019" width="1.140625" style="58" customWidth="1"/>
    <col min="11020" max="11020" width="15.5703125" style="58" customWidth="1"/>
    <col min="11021" max="11021" width="7.7109375" style="58" customWidth="1"/>
    <col min="11022" max="11022" width="1.140625" style="58" customWidth="1"/>
    <col min="11023" max="11023" width="7.7109375" style="58" customWidth="1"/>
    <col min="11024" max="11024" width="72.28515625" style="58" customWidth="1"/>
    <col min="11025" max="11025" width="1.140625" style="58" customWidth="1"/>
    <col min="11026" max="11026" width="15.5703125" style="58" customWidth="1"/>
    <col min="11027" max="11027" width="7.7109375" style="58" customWidth="1"/>
    <col min="11028" max="11028" width="1.140625" style="58" customWidth="1"/>
    <col min="11029" max="11029" width="7.7109375" style="58" customWidth="1"/>
    <col min="11030" max="11030" width="72.28515625" style="58" customWidth="1"/>
    <col min="11031" max="11031" width="1.140625" style="58" customWidth="1"/>
    <col min="11032" max="11032" width="15.5703125" style="58" customWidth="1"/>
    <col min="11033" max="11033" width="7.7109375" style="58" customWidth="1"/>
    <col min="11034" max="11034" width="1.140625" style="58" customWidth="1"/>
    <col min="11035" max="11035" width="7.7109375" style="58" customWidth="1"/>
    <col min="11036" max="11036" width="72.28515625" style="58" customWidth="1"/>
    <col min="11037" max="11037" width="1.140625" style="58" customWidth="1"/>
    <col min="11038" max="11038" width="15.5703125" style="58" customWidth="1"/>
    <col min="11039" max="11039" width="7.7109375" style="58" customWidth="1"/>
    <col min="11040" max="11040" width="1.140625" style="58" customWidth="1"/>
    <col min="11041" max="11041" width="7.7109375" style="58" customWidth="1"/>
    <col min="11042" max="11042" width="72.28515625" style="58" customWidth="1"/>
    <col min="11043" max="11043" width="1.140625" style="58" customWidth="1"/>
    <col min="11044" max="11044" width="15.5703125" style="58" customWidth="1"/>
    <col min="11045" max="11045" width="7.7109375" style="58" customWidth="1"/>
    <col min="11046" max="11046" width="1.140625" style="58" customWidth="1"/>
    <col min="11047" max="11047" width="7.7109375" style="58" customWidth="1"/>
    <col min="11048" max="11048" width="72.28515625" style="58" customWidth="1"/>
    <col min="11049" max="11049" width="1.140625" style="58" customWidth="1"/>
    <col min="11050" max="11050" width="15.5703125" style="58" customWidth="1"/>
    <col min="11051" max="11051" width="7.7109375" style="58" customWidth="1"/>
    <col min="11052" max="11052" width="1.140625" style="58" customWidth="1"/>
    <col min="11053" max="11053" width="7.7109375" style="58" customWidth="1"/>
    <col min="11054" max="11054" width="72.28515625" style="58" customWidth="1"/>
    <col min="11055" max="11055" width="1.140625" style="58" customWidth="1"/>
    <col min="11056" max="11056" width="15.5703125" style="58" customWidth="1"/>
    <col min="11057" max="11057" width="7.7109375" style="58" customWidth="1"/>
    <col min="11058" max="11058" width="1.140625" style="58" customWidth="1"/>
    <col min="11059" max="11059" width="7.7109375" style="58" customWidth="1"/>
    <col min="11060" max="11060" width="72.28515625" style="58" customWidth="1"/>
    <col min="11061" max="11061" width="1.140625" style="58" customWidth="1"/>
    <col min="11062" max="11062" width="42" style="58" customWidth="1"/>
    <col min="11063" max="11063" width="9.140625" style="58" customWidth="1"/>
    <col min="11064" max="11240" width="9.140625" style="58"/>
    <col min="11241" max="11241" width="1.140625" style="58" customWidth="1"/>
    <col min="11242" max="11242" width="29.42578125" style="58" bestFit="1" customWidth="1"/>
    <col min="11243" max="11243" width="82.42578125" style="58" customWidth="1"/>
    <col min="11244" max="11244" width="11" style="58" bestFit="1" customWidth="1"/>
    <col min="11245" max="11245" width="1.140625" style="58" customWidth="1"/>
    <col min="11246" max="11246" width="15.5703125" style="58" customWidth="1"/>
    <col min="11247" max="11247" width="7.7109375" style="58" customWidth="1"/>
    <col min="11248" max="11248" width="1.140625" style="58" customWidth="1"/>
    <col min="11249" max="11249" width="7.7109375" style="58" customWidth="1"/>
    <col min="11250" max="11250" width="72.28515625" style="58" customWidth="1"/>
    <col min="11251" max="11251" width="1.140625" style="58" customWidth="1"/>
    <col min="11252" max="11252" width="15.5703125" style="58" customWidth="1"/>
    <col min="11253" max="11253" width="7.7109375" style="58" customWidth="1"/>
    <col min="11254" max="11254" width="1.140625" style="58" customWidth="1"/>
    <col min="11255" max="11255" width="7.7109375" style="58" customWidth="1"/>
    <col min="11256" max="11256" width="72.28515625" style="58" customWidth="1"/>
    <col min="11257" max="11257" width="1.140625" style="58" customWidth="1"/>
    <col min="11258" max="11258" width="15.5703125" style="58" customWidth="1"/>
    <col min="11259" max="11259" width="7.7109375" style="58" customWidth="1"/>
    <col min="11260" max="11260" width="1.140625" style="58" customWidth="1"/>
    <col min="11261" max="11261" width="7.7109375" style="58" customWidth="1"/>
    <col min="11262" max="11262" width="72.28515625" style="58" customWidth="1"/>
    <col min="11263" max="11263" width="1.140625" style="58" customWidth="1"/>
    <col min="11264" max="11264" width="15.5703125" style="58" customWidth="1"/>
    <col min="11265" max="11265" width="7.7109375" style="58" customWidth="1"/>
    <col min="11266" max="11266" width="1.140625" style="58" customWidth="1"/>
    <col min="11267" max="11267" width="7.7109375" style="58" customWidth="1"/>
    <col min="11268" max="11268" width="72.28515625" style="58" customWidth="1"/>
    <col min="11269" max="11269" width="1.140625" style="58" customWidth="1"/>
    <col min="11270" max="11270" width="15.5703125" style="58" customWidth="1"/>
    <col min="11271" max="11271" width="7.7109375" style="58" customWidth="1"/>
    <col min="11272" max="11272" width="1.140625" style="58" customWidth="1"/>
    <col min="11273" max="11273" width="7.7109375" style="58" customWidth="1"/>
    <col min="11274" max="11274" width="72.28515625" style="58" customWidth="1"/>
    <col min="11275" max="11275" width="1.140625" style="58" customWidth="1"/>
    <col min="11276" max="11276" width="15.5703125" style="58" customWidth="1"/>
    <col min="11277" max="11277" width="7.7109375" style="58" customWidth="1"/>
    <col min="11278" max="11278" width="1.140625" style="58" customWidth="1"/>
    <col min="11279" max="11279" width="7.7109375" style="58" customWidth="1"/>
    <col min="11280" max="11280" width="72.28515625" style="58" customWidth="1"/>
    <col min="11281" max="11281" width="1.140625" style="58" customWidth="1"/>
    <col min="11282" max="11282" width="15.5703125" style="58" customWidth="1"/>
    <col min="11283" max="11283" width="7.7109375" style="58" customWidth="1"/>
    <col min="11284" max="11284" width="1.140625" style="58" customWidth="1"/>
    <col min="11285" max="11285" width="7.7109375" style="58" customWidth="1"/>
    <col min="11286" max="11286" width="72.28515625" style="58" customWidth="1"/>
    <col min="11287" max="11287" width="1.140625" style="58" customWidth="1"/>
    <col min="11288" max="11288" width="15.5703125" style="58" customWidth="1"/>
    <col min="11289" max="11289" width="7.7109375" style="58" customWidth="1"/>
    <col min="11290" max="11290" width="1.140625" style="58" customWidth="1"/>
    <col min="11291" max="11291" width="7.7109375" style="58" customWidth="1"/>
    <col min="11292" max="11292" width="72.28515625" style="58" customWidth="1"/>
    <col min="11293" max="11293" width="1.140625" style="58" customWidth="1"/>
    <col min="11294" max="11294" width="15.5703125" style="58" customWidth="1"/>
    <col min="11295" max="11295" width="7.7109375" style="58" customWidth="1"/>
    <col min="11296" max="11296" width="1.140625" style="58" customWidth="1"/>
    <col min="11297" max="11297" width="7.7109375" style="58" customWidth="1"/>
    <col min="11298" max="11298" width="72.28515625" style="58" customWidth="1"/>
    <col min="11299" max="11299" width="1.140625" style="58" customWidth="1"/>
    <col min="11300" max="11300" width="15.5703125" style="58" customWidth="1"/>
    <col min="11301" max="11301" width="7.7109375" style="58" customWidth="1"/>
    <col min="11302" max="11302" width="1.140625" style="58" customWidth="1"/>
    <col min="11303" max="11303" width="7.7109375" style="58" customWidth="1"/>
    <col min="11304" max="11304" width="72.28515625" style="58" customWidth="1"/>
    <col min="11305" max="11305" width="1.140625" style="58" customWidth="1"/>
    <col min="11306" max="11306" width="15.5703125" style="58" customWidth="1"/>
    <col min="11307" max="11307" width="7.7109375" style="58" customWidth="1"/>
    <col min="11308" max="11308" width="1.140625" style="58" customWidth="1"/>
    <col min="11309" max="11309" width="7.7109375" style="58" customWidth="1"/>
    <col min="11310" max="11310" width="72.28515625" style="58" customWidth="1"/>
    <col min="11311" max="11311" width="1.140625" style="58" customWidth="1"/>
    <col min="11312" max="11312" width="15.5703125" style="58" customWidth="1"/>
    <col min="11313" max="11313" width="7.7109375" style="58" customWidth="1"/>
    <col min="11314" max="11314" width="1.140625" style="58" customWidth="1"/>
    <col min="11315" max="11315" width="7.7109375" style="58" customWidth="1"/>
    <col min="11316" max="11316" width="72.28515625" style="58" customWidth="1"/>
    <col min="11317" max="11317" width="1.140625" style="58" customWidth="1"/>
    <col min="11318" max="11318" width="42" style="58" customWidth="1"/>
    <col min="11319" max="11319" width="9.140625" style="58" customWidth="1"/>
    <col min="11320" max="11496" width="9.140625" style="58"/>
    <col min="11497" max="11497" width="1.140625" style="58" customWidth="1"/>
    <col min="11498" max="11498" width="29.42578125" style="58" bestFit="1" customWidth="1"/>
    <col min="11499" max="11499" width="82.42578125" style="58" customWidth="1"/>
    <col min="11500" max="11500" width="11" style="58" bestFit="1" customWidth="1"/>
    <col min="11501" max="11501" width="1.140625" style="58" customWidth="1"/>
    <col min="11502" max="11502" width="15.5703125" style="58" customWidth="1"/>
    <col min="11503" max="11503" width="7.7109375" style="58" customWidth="1"/>
    <col min="11504" max="11504" width="1.140625" style="58" customWidth="1"/>
    <col min="11505" max="11505" width="7.7109375" style="58" customWidth="1"/>
    <col min="11506" max="11506" width="72.28515625" style="58" customWidth="1"/>
    <col min="11507" max="11507" width="1.140625" style="58" customWidth="1"/>
    <col min="11508" max="11508" width="15.5703125" style="58" customWidth="1"/>
    <col min="11509" max="11509" width="7.7109375" style="58" customWidth="1"/>
    <col min="11510" max="11510" width="1.140625" style="58" customWidth="1"/>
    <col min="11511" max="11511" width="7.7109375" style="58" customWidth="1"/>
    <col min="11512" max="11512" width="72.28515625" style="58" customWidth="1"/>
    <col min="11513" max="11513" width="1.140625" style="58" customWidth="1"/>
    <col min="11514" max="11514" width="15.5703125" style="58" customWidth="1"/>
    <col min="11515" max="11515" width="7.7109375" style="58" customWidth="1"/>
    <col min="11516" max="11516" width="1.140625" style="58" customWidth="1"/>
    <col min="11517" max="11517" width="7.7109375" style="58" customWidth="1"/>
    <col min="11518" max="11518" width="72.28515625" style="58" customWidth="1"/>
    <col min="11519" max="11519" width="1.140625" style="58" customWidth="1"/>
    <col min="11520" max="11520" width="15.5703125" style="58" customWidth="1"/>
    <col min="11521" max="11521" width="7.7109375" style="58" customWidth="1"/>
    <col min="11522" max="11522" width="1.140625" style="58" customWidth="1"/>
    <col min="11523" max="11523" width="7.7109375" style="58" customWidth="1"/>
    <col min="11524" max="11524" width="72.28515625" style="58" customWidth="1"/>
    <col min="11525" max="11525" width="1.140625" style="58" customWidth="1"/>
    <col min="11526" max="11526" width="15.5703125" style="58" customWidth="1"/>
    <col min="11527" max="11527" width="7.7109375" style="58" customWidth="1"/>
    <col min="11528" max="11528" width="1.140625" style="58" customWidth="1"/>
    <col min="11529" max="11529" width="7.7109375" style="58" customWidth="1"/>
    <col min="11530" max="11530" width="72.28515625" style="58" customWidth="1"/>
    <col min="11531" max="11531" width="1.140625" style="58" customWidth="1"/>
    <col min="11532" max="11532" width="15.5703125" style="58" customWidth="1"/>
    <col min="11533" max="11533" width="7.7109375" style="58" customWidth="1"/>
    <col min="11534" max="11534" width="1.140625" style="58" customWidth="1"/>
    <col min="11535" max="11535" width="7.7109375" style="58" customWidth="1"/>
    <col min="11536" max="11536" width="72.28515625" style="58" customWidth="1"/>
    <col min="11537" max="11537" width="1.140625" style="58" customWidth="1"/>
    <col min="11538" max="11538" width="15.5703125" style="58" customWidth="1"/>
    <col min="11539" max="11539" width="7.7109375" style="58" customWidth="1"/>
    <col min="11540" max="11540" width="1.140625" style="58" customWidth="1"/>
    <col min="11541" max="11541" width="7.7109375" style="58" customWidth="1"/>
    <col min="11542" max="11542" width="72.28515625" style="58" customWidth="1"/>
    <col min="11543" max="11543" width="1.140625" style="58" customWidth="1"/>
    <col min="11544" max="11544" width="15.5703125" style="58" customWidth="1"/>
    <col min="11545" max="11545" width="7.7109375" style="58" customWidth="1"/>
    <col min="11546" max="11546" width="1.140625" style="58" customWidth="1"/>
    <col min="11547" max="11547" width="7.7109375" style="58" customWidth="1"/>
    <col min="11548" max="11548" width="72.28515625" style="58" customWidth="1"/>
    <col min="11549" max="11549" width="1.140625" style="58" customWidth="1"/>
    <col min="11550" max="11550" width="15.5703125" style="58" customWidth="1"/>
    <col min="11551" max="11551" width="7.7109375" style="58" customWidth="1"/>
    <col min="11552" max="11552" width="1.140625" style="58" customWidth="1"/>
    <col min="11553" max="11553" width="7.7109375" style="58" customWidth="1"/>
    <col min="11554" max="11554" width="72.28515625" style="58" customWidth="1"/>
    <col min="11555" max="11555" width="1.140625" style="58" customWidth="1"/>
    <col min="11556" max="11556" width="15.5703125" style="58" customWidth="1"/>
    <col min="11557" max="11557" width="7.7109375" style="58" customWidth="1"/>
    <col min="11558" max="11558" width="1.140625" style="58" customWidth="1"/>
    <col min="11559" max="11559" width="7.7109375" style="58" customWidth="1"/>
    <col min="11560" max="11560" width="72.28515625" style="58" customWidth="1"/>
    <col min="11561" max="11561" width="1.140625" style="58" customWidth="1"/>
    <col min="11562" max="11562" width="15.5703125" style="58" customWidth="1"/>
    <col min="11563" max="11563" width="7.7109375" style="58" customWidth="1"/>
    <col min="11564" max="11564" width="1.140625" style="58" customWidth="1"/>
    <col min="11565" max="11565" width="7.7109375" style="58" customWidth="1"/>
    <col min="11566" max="11566" width="72.28515625" style="58" customWidth="1"/>
    <col min="11567" max="11567" width="1.140625" style="58" customWidth="1"/>
    <col min="11568" max="11568" width="15.5703125" style="58" customWidth="1"/>
    <col min="11569" max="11569" width="7.7109375" style="58" customWidth="1"/>
    <col min="11570" max="11570" width="1.140625" style="58" customWidth="1"/>
    <col min="11571" max="11571" width="7.7109375" style="58" customWidth="1"/>
    <col min="11572" max="11572" width="72.28515625" style="58" customWidth="1"/>
    <col min="11573" max="11573" width="1.140625" style="58" customWidth="1"/>
    <col min="11574" max="11574" width="42" style="58" customWidth="1"/>
    <col min="11575" max="11575" width="9.140625" style="58" customWidth="1"/>
    <col min="11576" max="11752" width="9.140625" style="58"/>
    <col min="11753" max="11753" width="1.140625" style="58" customWidth="1"/>
    <col min="11754" max="11754" width="29.42578125" style="58" bestFit="1" customWidth="1"/>
    <col min="11755" max="11755" width="82.42578125" style="58" customWidth="1"/>
    <col min="11756" max="11756" width="11" style="58" bestFit="1" customWidth="1"/>
    <col min="11757" max="11757" width="1.140625" style="58" customWidth="1"/>
    <col min="11758" max="11758" width="15.5703125" style="58" customWidth="1"/>
    <col min="11759" max="11759" width="7.7109375" style="58" customWidth="1"/>
    <col min="11760" max="11760" width="1.140625" style="58" customWidth="1"/>
    <col min="11761" max="11761" width="7.7109375" style="58" customWidth="1"/>
    <col min="11762" max="11762" width="72.28515625" style="58" customWidth="1"/>
    <col min="11763" max="11763" width="1.140625" style="58" customWidth="1"/>
    <col min="11764" max="11764" width="15.5703125" style="58" customWidth="1"/>
    <col min="11765" max="11765" width="7.7109375" style="58" customWidth="1"/>
    <col min="11766" max="11766" width="1.140625" style="58" customWidth="1"/>
    <col min="11767" max="11767" width="7.7109375" style="58" customWidth="1"/>
    <col min="11768" max="11768" width="72.28515625" style="58" customWidth="1"/>
    <col min="11769" max="11769" width="1.140625" style="58" customWidth="1"/>
    <col min="11770" max="11770" width="15.5703125" style="58" customWidth="1"/>
    <col min="11771" max="11771" width="7.7109375" style="58" customWidth="1"/>
    <col min="11772" max="11772" width="1.140625" style="58" customWidth="1"/>
    <col min="11773" max="11773" width="7.7109375" style="58" customWidth="1"/>
    <col min="11774" max="11774" width="72.28515625" style="58" customWidth="1"/>
    <col min="11775" max="11775" width="1.140625" style="58" customWidth="1"/>
    <col min="11776" max="11776" width="15.5703125" style="58" customWidth="1"/>
    <col min="11777" max="11777" width="7.7109375" style="58" customWidth="1"/>
    <col min="11778" max="11778" width="1.140625" style="58" customWidth="1"/>
    <col min="11779" max="11779" width="7.7109375" style="58" customWidth="1"/>
    <col min="11780" max="11780" width="72.28515625" style="58" customWidth="1"/>
    <col min="11781" max="11781" width="1.140625" style="58" customWidth="1"/>
    <col min="11782" max="11782" width="15.5703125" style="58" customWidth="1"/>
    <col min="11783" max="11783" width="7.7109375" style="58" customWidth="1"/>
    <col min="11784" max="11784" width="1.140625" style="58" customWidth="1"/>
    <col min="11785" max="11785" width="7.7109375" style="58" customWidth="1"/>
    <col min="11786" max="11786" width="72.28515625" style="58" customWidth="1"/>
    <col min="11787" max="11787" width="1.140625" style="58" customWidth="1"/>
    <col min="11788" max="11788" width="15.5703125" style="58" customWidth="1"/>
    <col min="11789" max="11789" width="7.7109375" style="58" customWidth="1"/>
    <col min="11790" max="11790" width="1.140625" style="58" customWidth="1"/>
    <col min="11791" max="11791" width="7.7109375" style="58" customWidth="1"/>
    <col min="11792" max="11792" width="72.28515625" style="58" customWidth="1"/>
    <col min="11793" max="11793" width="1.140625" style="58" customWidth="1"/>
    <col min="11794" max="11794" width="15.5703125" style="58" customWidth="1"/>
    <col min="11795" max="11795" width="7.7109375" style="58" customWidth="1"/>
    <col min="11796" max="11796" width="1.140625" style="58" customWidth="1"/>
    <col min="11797" max="11797" width="7.7109375" style="58" customWidth="1"/>
    <col min="11798" max="11798" width="72.28515625" style="58" customWidth="1"/>
    <col min="11799" max="11799" width="1.140625" style="58" customWidth="1"/>
    <col min="11800" max="11800" width="15.5703125" style="58" customWidth="1"/>
    <col min="11801" max="11801" width="7.7109375" style="58" customWidth="1"/>
    <col min="11802" max="11802" width="1.140625" style="58" customWidth="1"/>
    <col min="11803" max="11803" width="7.7109375" style="58" customWidth="1"/>
    <col min="11804" max="11804" width="72.28515625" style="58" customWidth="1"/>
    <col min="11805" max="11805" width="1.140625" style="58" customWidth="1"/>
    <col min="11806" max="11806" width="15.5703125" style="58" customWidth="1"/>
    <col min="11807" max="11807" width="7.7109375" style="58" customWidth="1"/>
    <col min="11808" max="11808" width="1.140625" style="58" customWidth="1"/>
    <col min="11809" max="11809" width="7.7109375" style="58" customWidth="1"/>
    <col min="11810" max="11810" width="72.28515625" style="58" customWidth="1"/>
    <col min="11811" max="11811" width="1.140625" style="58" customWidth="1"/>
    <col min="11812" max="11812" width="15.5703125" style="58" customWidth="1"/>
    <col min="11813" max="11813" width="7.7109375" style="58" customWidth="1"/>
    <col min="11814" max="11814" width="1.140625" style="58" customWidth="1"/>
    <col min="11815" max="11815" width="7.7109375" style="58" customWidth="1"/>
    <col min="11816" max="11816" width="72.28515625" style="58" customWidth="1"/>
    <col min="11817" max="11817" width="1.140625" style="58" customWidth="1"/>
    <col min="11818" max="11818" width="15.5703125" style="58" customWidth="1"/>
    <col min="11819" max="11819" width="7.7109375" style="58" customWidth="1"/>
    <col min="11820" max="11820" width="1.140625" style="58" customWidth="1"/>
    <col min="11821" max="11821" width="7.7109375" style="58" customWidth="1"/>
    <col min="11822" max="11822" width="72.28515625" style="58" customWidth="1"/>
    <col min="11823" max="11823" width="1.140625" style="58" customWidth="1"/>
    <col min="11824" max="11824" width="15.5703125" style="58" customWidth="1"/>
    <col min="11825" max="11825" width="7.7109375" style="58" customWidth="1"/>
    <col min="11826" max="11826" width="1.140625" style="58" customWidth="1"/>
    <col min="11827" max="11827" width="7.7109375" style="58" customWidth="1"/>
    <col min="11828" max="11828" width="72.28515625" style="58" customWidth="1"/>
    <col min="11829" max="11829" width="1.140625" style="58" customWidth="1"/>
    <col min="11830" max="11830" width="42" style="58" customWidth="1"/>
    <col min="11831" max="11831" width="9.140625" style="58" customWidth="1"/>
    <col min="11832" max="12008" width="9.140625" style="58"/>
    <col min="12009" max="12009" width="1.140625" style="58" customWidth="1"/>
    <col min="12010" max="12010" width="29.42578125" style="58" bestFit="1" customWidth="1"/>
    <col min="12011" max="12011" width="82.42578125" style="58" customWidth="1"/>
    <col min="12012" max="12012" width="11" style="58" bestFit="1" customWidth="1"/>
    <col min="12013" max="12013" width="1.140625" style="58" customWidth="1"/>
    <col min="12014" max="12014" width="15.5703125" style="58" customWidth="1"/>
    <col min="12015" max="12015" width="7.7109375" style="58" customWidth="1"/>
    <col min="12016" max="12016" width="1.140625" style="58" customWidth="1"/>
    <col min="12017" max="12017" width="7.7109375" style="58" customWidth="1"/>
    <col min="12018" max="12018" width="72.28515625" style="58" customWidth="1"/>
    <col min="12019" max="12019" width="1.140625" style="58" customWidth="1"/>
    <col min="12020" max="12020" width="15.5703125" style="58" customWidth="1"/>
    <col min="12021" max="12021" width="7.7109375" style="58" customWidth="1"/>
    <col min="12022" max="12022" width="1.140625" style="58" customWidth="1"/>
    <col min="12023" max="12023" width="7.7109375" style="58" customWidth="1"/>
    <col min="12024" max="12024" width="72.28515625" style="58" customWidth="1"/>
    <col min="12025" max="12025" width="1.140625" style="58" customWidth="1"/>
    <col min="12026" max="12026" width="15.5703125" style="58" customWidth="1"/>
    <col min="12027" max="12027" width="7.7109375" style="58" customWidth="1"/>
    <col min="12028" max="12028" width="1.140625" style="58" customWidth="1"/>
    <col min="12029" max="12029" width="7.7109375" style="58" customWidth="1"/>
    <col min="12030" max="12030" width="72.28515625" style="58" customWidth="1"/>
    <col min="12031" max="12031" width="1.140625" style="58" customWidth="1"/>
    <col min="12032" max="12032" width="15.5703125" style="58" customWidth="1"/>
    <col min="12033" max="12033" width="7.7109375" style="58" customWidth="1"/>
    <col min="12034" max="12034" width="1.140625" style="58" customWidth="1"/>
    <col min="12035" max="12035" width="7.7109375" style="58" customWidth="1"/>
    <col min="12036" max="12036" width="72.28515625" style="58" customWidth="1"/>
    <col min="12037" max="12037" width="1.140625" style="58" customWidth="1"/>
    <col min="12038" max="12038" width="15.5703125" style="58" customWidth="1"/>
    <col min="12039" max="12039" width="7.7109375" style="58" customWidth="1"/>
    <col min="12040" max="12040" width="1.140625" style="58" customWidth="1"/>
    <col min="12041" max="12041" width="7.7109375" style="58" customWidth="1"/>
    <col min="12042" max="12042" width="72.28515625" style="58" customWidth="1"/>
    <col min="12043" max="12043" width="1.140625" style="58" customWidth="1"/>
    <col min="12044" max="12044" width="15.5703125" style="58" customWidth="1"/>
    <col min="12045" max="12045" width="7.7109375" style="58" customWidth="1"/>
    <col min="12046" max="12046" width="1.140625" style="58" customWidth="1"/>
    <col min="12047" max="12047" width="7.7109375" style="58" customWidth="1"/>
    <col min="12048" max="12048" width="72.28515625" style="58" customWidth="1"/>
    <col min="12049" max="12049" width="1.140625" style="58" customWidth="1"/>
    <col min="12050" max="12050" width="15.5703125" style="58" customWidth="1"/>
    <col min="12051" max="12051" width="7.7109375" style="58" customWidth="1"/>
    <col min="12052" max="12052" width="1.140625" style="58" customWidth="1"/>
    <col min="12053" max="12053" width="7.7109375" style="58" customWidth="1"/>
    <col min="12054" max="12054" width="72.28515625" style="58" customWidth="1"/>
    <col min="12055" max="12055" width="1.140625" style="58" customWidth="1"/>
    <col min="12056" max="12056" width="15.5703125" style="58" customWidth="1"/>
    <col min="12057" max="12057" width="7.7109375" style="58" customWidth="1"/>
    <col min="12058" max="12058" width="1.140625" style="58" customWidth="1"/>
    <col min="12059" max="12059" width="7.7109375" style="58" customWidth="1"/>
    <col min="12060" max="12060" width="72.28515625" style="58" customWidth="1"/>
    <col min="12061" max="12061" width="1.140625" style="58" customWidth="1"/>
    <col min="12062" max="12062" width="15.5703125" style="58" customWidth="1"/>
    <col min="12063" max="12063" width="7.7109375" style="58" customWidth="1"/>
    <col min="12064" max="12064" width="1.140625" style="58" customWidth="1"/>
    <col min="12065" max="12065" width="7.7109375" style="58" customWidth="1"/>
    <col min="12066" max="12066" width="72.28515625" style="58" customWidth="1"/>
    <col min="12067" max="12067" width="1.140625" style="58" customWidth="1"/>
    <col min="12068" max="12068" width="15.5703125" style="58" customWidth="1"/>
    <col min="12069" max="12069" width="7.7109375" style="58" customWidth="1"/>
    <col min="12070" max="12070" width="1.140625" style="58" customWidth="1"/>
    <col min="12071" max="12071" width="7.7109375" style="58" customWidth="1"/>
    <col min="12072" max="12072" width="72.28515625" style="58" customWidth="1"/>
    <col min="12073" max="12073" width="1.140625" style="58" customWidth="1"/>
    <col min="12074" max="12074" width="15.5703125" style="58" customWidth="1"/>
    <col min="12075" max="12075" width="7.7109375" style="58" customWidth="1"/>
    <col min="12076" max="12076" width="1.140625" style="58" customWidth="1"/>
    <col min="12077" max="12077" width="7.7109375" style="58" customWidth="1"/>
    <col min="12078" max="12078" width="72.28515625" style="58" customWidth="1"/>
    <col min="12079" max="12079" width="1.140625" style="58" customWidth="1"/>
    <col min="12080" max="12080" width="15.5703125" style="58" customWidth="1"/>
    <col min="12081" max="12081" width="7.7109375" style="58" customWidth="1"/>
    <col min="12082" max="12082" width="1.140625" style="58" customWidth="1"/>
    <col min="12083" max="12083" width="7.7109375" style="58" customWidth="1"/>
    <col min="12084" max="12084" width="72.28515625" style="58" customWidth="1"/>
    <col min="12085" max="12085" width="1.140625" style="58" customWidth="1"/>
    <col min="12086" max="12086" width="42" style="58" customWidth="1"/>
    <col min="12087" max="12087" width="9.140625" style="58" customWidth="1"/>
    <col min="12088" max="12264" width="9.140625" style="58"/>
    <col min="12265" max="12265" width="1.140625" style="58" customWidth="1"/>
    <col min="12266" max="12266" width="29.42578125" style="58" bestFit="1" customWidth="1"/>
    <col min="12267" max="12267" width="82.42578125" style="58" customWidth="1"/>
    <col min="12268" max="12268" width="11" style="58" bestFit="1" customWidth="1"/>
    <col min="12269" max="12269" width="1.140625" style="58" customWidth="1"/>
    <col min="12270" max="12270" width="15.5703125" style="58" customWidth="1"/>
    <col min="12271" max="12271" width="7.7109375" style="58" customWidth="1"/>
    <col min="12272" max="12272" width="1.140625" style="58" customWidth="1"/>
    <col min="12273" max="12273" width="7.7109375" style="58" customWidth="1"/>
    <col min="12274" max="12274" width="72.28515625" style="58" customWidth="1"/>
    <col min="12275" max="12275" width="1.140625" style="58" customWidth="1"/>
    <col min="12276" max="12276" width="15.5703125" style="58" customWidth="1"/>
    <col min="12277" max="12277" width="7.7109375" style="58" customWidth="1"/>
    <col min="12278" max="12278" width="1.140625" style="58" customWidth="1"/>
    <col min="12279" max="12279" width="7.7109375" style="58" customWidth="1"/>
    <col min="12280" max="12280" width="72.28515625" style="58" customWidth="1"/>
    <col min="12281" max="12281" width="1.140625" style="58" customWidth="1"/>
    <col min="12282" max="12282" width="15.5703125" style="58" customWidth="1"/>
    <col min="12283" max="12283" width="7.7109375" style="58" customWidth="1"/>
    <col min="12284" max="12284" width="1.140625" style="58" customWidth="1"/>
    <col min="12285" max="12285" width="7.7109375" style="58" customWidth="1"/>
    <col min="12286" max="12286" width="72.28515625" style="58" customWidth="1"/>
    <col min="12287" max="12287" width="1.140625" style="58" customWidth="1"/>
    <col min="12288" max="12288" width="15.5703125" style="58" customWidth="1"/>
    <col min="12289" max="12289" width="7.7109375" style="58" customWidth="1"/>
    <col min="12290" max="12290" width="1.140625" style="58" customWidth="1"/>
    <col min="12291" max="12291" width="7.7109375" style="58" customWidth="1"/>
    <col min="12292" max="12292" width="72.28515625" style="58" customWidth="1"/>
    <col min="12293" max="12293" width="1.140625" style="58" customWidth="1"/>
    <col min="12294" max="12294" width="15.5703125" style="58" customWidth="1"/>
    <col min="12295" max="12295" width="7.7109375" style="58" customWidth="1"/>
    <col min="12296" max="12296" width="1.140625" style="58" customWidth="1"/>
    <col min="12297" max="12297" width="7.7109375" style="58" customWidth="1"/>
    <col min="12298" max="12298" width="72.28515625" style="58" customWidth="1"/>
    <col min="12299" max="12299" width="1.140625" style="58" customWidth="1"/>
    <col min="12300" max="12300" width="15.5703125" style="58" customWidth="1"/>
    <col min="12301" max="12301" width="7.7109375" style="58" customWidth="1"/>
    <col min="12302" max="12302" width="1.140625" style="58" customWidth="1"/>
    <col min="12303" max="12303" width="7.7109375" style="58" customWidth="1"/>
    <col min="12304" max="12304" width="72.28515625" style="58" customWidth="1"/>
    <col min="12305" max="12305" width="1.140625" style="58" customWidth="1"/>
    <col min="12306" max="12306" width="15.5703125" style="58" customWidth="1"/>
    <col min="12307" max="12307" width="7.7109375" style="58" customWidth="1"/>
    <col min="12308" max="12308" width="1.140625" style="58" customWidth="1"/>
    <col min="12309" max="12309" width="7.7109375" style="58" customWidth="1"/>
    <col min="12310" max="12310" width="72.28515625" style="58" customWidth="1"/>
    <col min="12311" max="12311" width="1.140625" style="58" customWidth="1"/>
    <col min="12312" max="12312" width="15.5703125" style="58" customWidth="1"/>
    <col min="12313" max="12313" width="7.7109375" style="58" customWidth="1"/>
    <col min="12314" max="12314" width="1.140625" style="58" customWidth="1"/>
    <col min="12315" max="12315" width="7.7109375" style="58" customWidth="1"/>
    <col min="12316" max="12316" width="72.28515625" style="58" customWidth="1"/>
    <col min="12317" max="12317" width="1.140625" style="58" customWidth="1"/>
    <col min="12318" max="12318" width="15.5703125" style="58" customWidth="1"/>
    <col min="12319" max="12319" width="7.7109375" style="58" customWidth="1"/>
    <col min="12320" max="12320" width="1.140625" style="58" customWidth="1"/>
    <col min="12321" max="12321" width="7.7109375" style="58" customWidth="1"/>
    <col min="12322" max="12322" width="72.28515625" style="58" customWidth="1"/>
    <col min="12323" max="12323" width="1.140625" style="58" customWidth="1"/>
    <col min="12324" max="12324" width="15.5703125" style="58" customWidth="1"/>
    <col min="12325" max="12325" width="7.7109375" style="58" customWidth="1"/>
    <col min="12326" max="12326" width="1.140625" style="58" customWidth="1"/>
    <col min="12327" max="12327" width="7.7109375" style="58" customWidth="1"/>
    <col min="12328" max="12328" width="72.28515625" style="58" customWidth="1"/>
    <col min="12329" max="12329" width="1.140625" style="58" customWidth="1"/>
    <col min="12330" max="12330" width="15.5703125" style="58" customWidth="1"/>
    <col min="12331" max="12331" width="7.7109375" style="58" customWidth="1"/>
    <col min="12332" max="12332" width="1.140625" style="58" customWidth="1"/>
    <col min="12333" max="12333" width="7.7109375" style="58" customWidth="1"/>
    <col min="12334" max="12334" width="72.28515625" style="58" customWidth="1"/>
    <col min="12335" max="12335" width="1.140625" style="58" customWidth="1"/>
    <col min="12336" max="12336" width="15.5703125" style="58" customWidth="1"/>
    <col min="12337" max="12337" width="7.7109375" style="58" customWidth="1"/>
    <col min="12338" max="12338" width="1.140625" style="58" customWidth="1"/>
    <col min="12339" max="12339" width="7.7109375" style="58" customWidth="1"/>
    <col min="12340" max="12340" width="72.28515625" style="58" customWidth="1"/>
    <col min="12341" max="12341" width="1.140625" style="58" customWidth="1"/>
    <col min="12342" max="12342" width="42" style="58" customWidth="1"/>
    <col min="12343" max="12343" width="9.140625" style="58" customWidth="1"/>
    <col min="12344" max="12520" width="9.140625" style="58"/>
    <col min="12521" max="12521" width="1.140625" style="58" customWidth="1"/>
    <col min="12522" max="12522" width="29.42578125" style="58" bestFit="1" customWidth="1"/>
    <col min="12523" max="12523" width="82.42578125" style="58" customWidth="1"/>
    <col min="12524" max="12524" width="11" style="58" bestFit="1" customWidth="1"/>
    <col min="12525" max="12525" width="1.140625" style="58" customWidth="1"/>
    <col min="12526" max="12526" width="15.5703125" style="58" customWidth="1"/>
    <col min="12527" max="12527" width="7.7109375" style="58" customWidth="1"/>
    <col min="12528" max="12528" width="1.140625" style="58" customWidth="1"/>
    <col min="12529" max="12529" width="7.7109375" style="58" customWidth="1"/>
    <col min="12530" max="12530" width="72.28515625" style="58" customWidth="1"/>
    <col min="12531" max="12531" width="1.140625" style="58" customWidth="1"/>
    <col min="12532" max="12532" width="15.5703125" style="58" customWidth="1"/>
    <col min="12533" max="12533" width="7.7109375" style="58" customWidth="1"/>
    <col min="12534" max="12534" width="1.140625" style="58" customWidth="1"/>
    <col min="12535" max="12535" width="7.7109375" style="58" customWidth="1"/>
    <col min="12536" max="12536" width="72.28515625" style="58" customWidth="1"/>
    <col min="12537" max="12537" width="1.140625" style="58" customWidth="1"/>
    <col min="12538" max="12538" width="15.5703125" style="58" customWidth="1"/>
    <col min="12539" max="12539" width="7.7109375" style="58" customWidth="1"/>
    <col min="12540" max="12540" width="1.140625" style="58" customWidth="1"/>
    <col min="12541" max="12541" width="7.7109375" style="58" customWidth="1"/>
    <col min="12542" max="12542" width="72.28515625" style="58" customWidth="1"/>
    <col min="12543" max="12543" width="1.140625" style="58" customWidth="1"/>
    <col min="12544" max="12544" width="15.5703125" style="58" customWidth="1"/>
    <col min="12545" max="12545" width="7.7109375" style="58" customWidth="1"/>
    <col min="12546" max="12546" width="1.140625" style="58" customWidth="1"/>
    <col min="12547" max="12547" width="7.7109375" style="58" customWidth="1"/>
    <col min="12548" max="12548" width="72.28515625" style="58" customWidth="1"/>
    <col min="12549" max="12549" width="1.140625" style="58" customWidth="1"/>
    <col min="12550" max="12550" width="15.5703125" style="58" customWidth="1"/>
    <col min="12551" max="12551" width="7.7109375" style="58" customWidth="1"/>
    <col min="12552" max="12552" width="1.140625" style="58" customWidth="1"/>
    <col min="12553" max="12553" width="7.7109375" style="58" customWidth="1"/>
    <col min="12554" max="12554" width="72.28515625" style="58" customWidth="1"/>
    <col min="12555" max="12555" width="1.140625" style="58" customWidth="1"/>
    <col min="12556" max="12556" width="15.5703125" style="58" customWidth="1"/>
    <col min="12557" max="12557" width="7.7109375" style="58" customWidth="1"/>
    <col min="12558" max="12558" width="1.140625" style="58" customWidth="1"/>
    <col min="12559" max="12559" width="7.7109375" style="58" customWidth="1"/>
    <col min="12560" max="12560" width="72.28515625" style="58" customWidth="1"/>
    <col min="12561" max="12561" width="1.140625" style="58" customWidth="1"/>
    <col min="12562" max="12562" width="15.5703125" style="58" customWidth="1"/>
    <col min="12563" max="12563" width="7.7109375" style="58" customWidth="1"/>
    <col min="12564" max="12564" width="1.140625" style="58" customWidth="1"/>
    <col min="12565" max="12565" width="7.7109375" style="58" customWidth="1"/>
    <col min="12566" max="12566" width="72.28515625" style="58" customWidth="1"/>
    <col min="12567" max="12567" width="1.140625" style="58" customWidth="1"/>
    <col min="12568" max="12568" width="15.5703125" style="58" customWidth="1"/>
    <col min="12569" max="12569" width="7.7109375" style="58" customWidth="1"/>
    <col min="12570" max="12570" width="1.140625" style="58" customWidth="1"/>
    <col min="12571" max="12571" width="7.7109375" style="58" customWidth="1"/>
    <col min="12572" max="12572" width="72.28515625" style="58" customWidth="1"/>
    <col min="12573" max="12573" width="1.140625" style="58" customWidth="1"/>
    <col min="12574" max="12574" width="15.5703125" style="58" customWidth="1"/>
    <col min="12575" max="12575" width="7.7109375" style="58" customWidth="1"/>
    <col min="12576" max="12576" width="1.140625" style="58" customWidth="1"/>
    <col min="12577" max="12577" width="7.7109375" style="58" customWidth="1"/>
    <col min="12578" max="12578" width="72.28515625" style="58" customWidth="1"/>
    <col min="12579" max="12579" width="1.140625" style="58" customWidth="1"/>
    <col min="12580" max="12580" width="15.5703125" style="58" customWidth="1"/>
    <col min="12581" max="12581" width="7.7109375" style="58" customWidth="1"/>
    <col min="12582" max="12582" width="1.140625" style="58" customWidth="1"/>
    <col min="12583" max="12583" width="7.7109375" style="58" customWidth="1"/>
    <col min="12584" max="12584" width="72.28515625" style="58" customWidth="1"/>
    <col min="12585" max="12585" width="1.140625" style="58" customWidth="1"/>
    <col min="12586" max="12586" width="15.5703125" style="58" customWidth="1"/>
    <col min="12587" max="12587" width="7.7109375" style="58" customWidth="1"/>
    <col min="12588" max="12588" width="1.140625" style="58" customWidth="1"/>
    <col min="12589" max="12589" width="7.7109375" style="58" customWidth="1"/>
    <col min="12590" max="12590" width="72.28515625" style="58" customWidth="1"/>
    <col min="12591" max="12591" width="1.140625" style="58" customWidth="1"/>
    <col min="12592" max="12592" width="15.5703125" style="58" customWidth="1"/>
    <col min="12593" max="12593" width="7.7109375" style="58" customWidth="1"/>
    <col min="12594" max="12594" width="1.140625" style="58" customWidth="1"/>
    <col min="12595" max="12595" width="7.7109375" style="58" customWidth="1"/>
    <col min="12596" max="12596" width="72.28515625" style="58" customWidth="1"/>
    <col min="12597" max="12597" width="1.140625" style="58" customWidth="1"/>
    <col min="12598" max="12598" width="42" style="58" customWidth="1"/>
    <col min="12599" max="12599" width="9.140625" style="58" customWidth="1"/>
    <col min="12600" max="12776" width="9.140625" style="58"/>
    <col min="12777" max="12777" width="1.140625" style="58" customWidth="1"/>
    <col min="12778" max="12778" width="29.42578125" style="58" bestFit="1" customWidth="1"/>
    <col min="12779" max="12779" width="82.42578125" style="58" customWidth="1"/>
    <col min="12780" max="12780" width="11" style="58" bestFit="1" customWidth="1"/>
    <col min="12781" max="12781" width="1.140625" style="58" customWidth="1"/>
    <col min="12782" max="12782" width="15.5703125" style="58" customWidth="1"/>
    <col min="12783" max="12783" width="7.7109375" style="58" customWidth="1"/>
    <col min="12784" max="12784" width="1.140625" style="58" customWidth="1"/>
    <col min="12785" max="12785" width="7.7109375" style="58" customWidth="1"/>
    <col min="12786" max="12786" width="72.28515625" style="58" customWidth="1"/>
    <col min="12787" max="12787" width="1.140625" style="58" customWidth="1"/>
    <col min="12788" max="12788" width="15.5703125" style="58" customWidth="1"/>
    <col min="12789" max="12789" width="7.7109375" style="58" customWidth="1"/>
    <col min="12790" max="12790" width="1.140625" style="58" customWidth="1"/>
    <col min="12791" max="12791" width="7.7109375" style="58" customWidth="1"/>
    <col min="12792" max="12792" width="72.28515625" style="58" customWidth="1"/>
    <col min="12793" max="12793" width="1.140625" style="58" customWidth="1"/>
    <col min="12794" max="12794" width="15.5703125" style="58" customWidth="1"/>
    <col min="12795" max="12795" width="7.7109375" style="58" customWidth="1"/>
    <col min="12796" max="12796" width="1.140625" style="58" customWidth="1"/>
    <col min="12797" max="12797" width="7.7109375" style="58" customWidth="1"/>
    <col min="12798" max="12798" width="72.28515625" style="58" customWidth="1"/>
    <col min="12799" max="12799" width="1.140625" style="58" customWidth="1"/>
    <col min="12800" max="12800" width="15.5703125" style="58" customWidth="1"/>
    <col min="12801" max="12801" width="7.7109375" style="58" customWidth="1"/>
    <col min="12802" max="12802" width="1.140625" style="58" customWidth="1"/>
    <col min="12803" max="12803" width="7.7109375" style="58" customWidth="1"/>
    <col min="12804" max="12804" width="72.28515625" style="58" customWidth="1"/>
    <col min="12805" max="12805" width="1.140625" style="58" customWidth="1"/>
    <col min="12806" max="12806" width="15.5703125" style="58" customWidth="1"/>
    <col min="12807" max="12807" width="7.7109375" style="58" customWidth="1"/>
    <col min="12808" max="12808" width="1.140625" style="58" customWidth="1"/>
    <col min="12809" max="12809" width="7.7109375" style="58" customWidth="1"/>
    <col min="12810" max="12810" width="72.28515625" style="58" customWidth="1"/>
    <col min="12811" max="12811" width="1.140625" style="58" customWidth="1"/>
    <col min="12812" max="12812" width="15.5703125" style="58" customWidth="1"/>
    <col min="12813" max="12813" width="7.7109375" style="58" customWidth="1"/>
    <col min="12814" max="12814" width="1.140625" style="58" customWidth="1"/>
    <col min="12815" max="12815" width="7.7109375" style="58" customWidth="1"/>
    <col min="12816" max="12816" width="72.28515625" style="58" customWidth="1"/>
    <col min="12817" max="12817" width="1.140625" style="58" customWidth="1"/>
    <col min="12818" max="12818" width="15.5703125" style="58" customWidth="1"/>
    <col min="12819" max="12819" width="7.7109375" style="58" customWidth="1"/>
    <col min="12820" max="12820" width="1.140625" style="58" customWidth="1"/>
    <col min="12821" max="12821" width="7.7109375" style="58" customWidth="1"/>
    <col min="12822" max="12822" width="72.28515625" style="58" customWidth="1"/>
    <col min="12823" max="12823" width="1.140625" style="58" customWidth="1"/>
    <col min="12824" max="12824" width="15.5703125" style="58" customWidth="1"/>
    <col min="12825" max="12825" width="7.7109375" style="58" customWidth="1"/>
    <col min="12826" max="12826" width="1.140625" style="58" customWidth="1"/>
    <col min="12827" max="12827" width="7.7109375" style="58" customWidth="1"/>
    <col min="12828" max="12828" width="72.28515625" style="58" customWidth="1"/>
    <col min="12829" max="12829" width="1.140625" style="58" customWidth="1"/>
    <col min="12830" max="12830" width="15.5703125" style="58" customWidth="1"/>
    <col min="12831" max="12831" width="7.7109375" style="58" customWidth="1"/>
    <col min="12832" max="12832" width="1.140625" style="58" customWidth="1"/>
    <col min="12833" max="12833" width="7.7109375" style="58" customWidth="1"/>
    <col min="12834" max="12834" width="72.28515625" style="58" customWidth="1"/>
    <col min="12835" max="12835" width="1.140625" style="58" customWidth="1"/>
    <col min="12836" max="12836" width="15.5703125" style="58" customWidth="1"/>
    <col min="12837" max="12837" width="7.7109375" style="58" customWidth="1"/>
    <col min="12838" max="12838" width="1.140625" style="58" customWidth="1"/>
    <col min="12839" max="12839" width="7.7109375" style="58" customWidth="1"/>
    <col min="12840" max="12840" width="72.28515625" style="58" customWidth="1"/>
    <col min="12841" max="12841" width="1.140625" style="58" customWidth="1"/>
    <col min="12842" max="12842" width="15.5703125" style="58" customWidth="1"/>
    <col min="12843" max="12843" width="7.7109375" style="58" customWidth="1"/>
    <col min="12844" max="12844" width="1.140625" style="58" customWidth="1"/>
    <col min="12845" max="12845" width="7.7109375" style="58" customWidth="1"/>
    <col min="12846" max="12846" width="72.28515625" style="58" customWidth="1"/>
    <col min="12847" max="12847" width="1.140625" style="58" customWidth="1"/>
    <col min="12848" max="12848" width="15.5703125" style="58" customWidth="1"/>
    <col min="12849" max="12849" width="7.7109375" style="58" customWidth="1"/>
    <col min="12850" max="12850" width="1.140625" style="58" customWidth="1"/>
    <col min="12851" max="12851" width="7.7109375" style="58" customWidth="1"/>
    <col min="12852" max="12852" width="72.28515625" style="58" customWidth="1"/>
    <col min="12853" max="12853" width="1.140625" style="58" customWidth="1"/>
    <col min="12854" max="12854" width="42" style="58" customWidth="1"/>
    <col min="12855" max="12855" width="9.140625" style="58" customWidth="1"/>
    <col min="12856" max="13032" width="9.140625" style="58"/>
    <col min="13033" max="13033" width="1.140625" style="58" customWidth="1"/>
    <col min="13034" max="13034" width="29.42578125" style="58" bestFit="1" customWidth="1"/>
    <col min="13035" max="13035" width="82.42578125" style="58" customWidth="1"/>
    <col min="13036" max="13036" width="11" style="58" bestFit="1" customWidth="1"/>
    <col min="13037" max="13037" width="1.140625" style="58" customWidth="1"/>
    <col min="13038" max="13038" width="15.5703125" style="58" customWidth="1"/>
    <col min="13039" max="13039" width="7.7109375" style="58" customWidth="1"/>
    <col min="13040" max="13040" width="1.140625" style="58" customWidth="1"/>
    <col min="13041" max="13041" width="7.7109375" style="58" customWidth="1"/>
    <col min="13042" max="13042" width="72.28515625" style="58" customWidth="1"/>
    <col min="13043" max="13043" width="1.140625" style="58" customWidth="1"/>
    <col min="13044" max="13044" width="15.5703125" style="58" customWidth="1"/>
    <col min="13045" max="13045" width="7.7109375" style="58" customWidth="1"/>
    <col min="13046" max="13046" width="1.140625" style="58" customWidth="1"/>
    <col min="13047" max="13047" width="7.7109375" style="58" customWidth="1"/>
    <col min="13048" max="13048" width="72.28515625" style="58" customWidth="1"/>
    <col min="13049" max="13049" width="1.140625" style="58" customWidth="1"/>
    <col min="13050" max="13050" width="15.5703125" style="58" customWidth="1"/>
    <col min="13051" max="13051" width="7.7109375" style="58" customWidth="1"/>
    <col min="13052" max="13052" width="1.140625" style="58" customWidth="1"/>
    <col min="13053" max="13053" width="7.7109375" style="58" customWidth="1"/>
    <col min="13054" max="13054" width="72.28515625" style="58" customWidth="1"/>
    <col min="13055" max="13055" width="1.140625" style="58" customWidth="1"/>
    <col min="13056" max="13056" width="15.5703125" style="58" customWidth="1"/>
    <col min="13057" max="13057" width="7.7109375" style="58" customWidth="1"/>
    <col min="13058" max="13058" width="1.140625" style="58" customWidth="1"/>
    <col min="13059" max="13059" width="7.7109375" style="58" customWidth="1"/>
    <col min="13060" max="13060" width="72.28515625" style="58" customWidth="1"/>
    <col min="13061" max="13061" width="1.140625" style="58" customWidth="1"/>
    <col min="13062" max="13062" width="15.5703125" style="58" customWidth="1"/>
    <col min="13063" max="13063" width="7.7109375" style="58" customWidth="1"/>
    <col min="13064" max="13064" width="1.140625" style="58" customWidth="1"/>
    <col min="13065" max="13065" width="7.7109375" style="58" customWidth="1"/>
    <col min="13066" max="13066" width="72.28515625" style="58" customWidth="1"/>
    <col min="13067" max="13067" width="1.140625" style="58" customWidth="1"/>
    <col min="13068" max="13068" width="15.5703125" style="58" customWidth="1"/>
    <col min="13069" max="13069" width="7.7109375" style="58" customWidth="1"/>
    <col min="13070" max="13070" width="1.140625" style="58" customWidth="1"/>
    <col min="13071" max="13071" width="7.7109375" style="58" customWidth="1"/>
    <col min="13072" max="13072" width="72.28515625" style="58" customWidth="1"/>
    <col min="13073" max="13073" width="1.140625" style="58" customWidth="1"/>
    <col min="13074" max="13074" width="15.5703125" style="58" customWidth="1"/>
    <col min="13075" max="13075" width="7.7109375" style="58" customWidth="1"/>
    <col min="13076" max="13076" width="1.140625" style="58" customWidth="1"/>
    <col min="13077" max="13077" width="7.7109375" style="58" customWidth="1"/>
    <col min="13078" max="13078" width="72.28515625" style="58" customWidth="1"/>
    <col min="13079" max="13079" width="1.140625" style="58" customWidth="1"/>
    <col min="13080" max="13080" width="15.5703125" style="58" customWidth="1"/>
    <col min="13081" max="13081" width="7.7109375" style="58" customWidth="1"/>
    <col min="13082" max="13082" width="1.140625" style="58" customWidth="1"/>
    <col min="13083" max="13083" width="7.7109375" style="58" customWidth="1"/>
    <col min="13084" max="13084" width="72.28515625" style="58" customWidth="1"/>
    <col min="13085" max="13085" width="1.140625" style="58" customWidth="1"/>
    <col min="13086" max="13086" width="15.5703125" style="58" customWidth="1"/>
    <col min="13087" max="13087" width="7.7109375" style="58" customWidth="1"/>
    <col min="13088" max="13088" width="1.140625" style="58" customWidth="1"/>
    <col min="13089" max="13089" width="7.7109375" style="58" customWidth="1"/>
    <col min="13090" max="13090" width="72.28515625" style="58" customWidth="1"/>
    <col min="13091" max="13091" width="1.140625" style="58" customWidth="1"/>
    <col min="13092" max="13092" width="15.5703125" style="58" customWidth="1"/>
    <col min="13093" max="13093" width="7.7109375" style="58" customWidth="1"/>
    <col min="13094" max="13094" width="1.140625" style="58" customWidth="1"/>
    <col min="13095" max="13095" width="7.7109375" style="58" customWidth="1"/>
    <col min="13096" max="13096" width="72.28515625" style="58" customWidth="1"/>
    <col min="13097" max="13097" width="1.140625" style="58" customWidth="1"/>
    <col min="13098" max="13098" width="15.5703125" style="58" customWidth="1"/>
    <col min="13099" max="13099" width="7.7109375" style="58" customWidth="1"/>
    <col min="13100" max="13100" width="1.140625" style="58" customWidth="1"/>
    <col min="13101" max="13101" width="7.7109375" style="58" customWidth="1"/>
    <col min="13102" max="13102" width="72.28515625" style="58" customWidth="1"/>
    <col min="13103" max="13103" width="1.140625" style="58" customWidth="1"/>
    <col min="13104" max="13104" width="15.5703125" style="58" customWidth="1"/>
    <col min="13105" max="13105" width="7.7109375" style="58" customWidth="1"/>
    <col min="13106" max="13106" width="1.140625" style="58" customWidth="1"/>
    <col min="13107" max="13107" width="7.7109375" style="58" customWidth="1"/>
    <col min="13108" max="13108" width="72.28515625" style="58" customWidth="1"/>
    <col min="13109" max="13109" width="1.140625" style="58" customWidth="1"/>
    <col min="13110" max="13110" width="42" style="58" customWidth="1"/>
    <col min="13111" max="13111" width="9.140625" style="58" customWidth="1"/>
    <col min="13112" max="13288" width="9.140625" style="58"/>
    <col min="13289" max="13289" width="1.140625" style="58" customWidth="1"/>
    <col min="13290" max="13290" width="29.42578125" style="58" bestFit="1" customWidth="1"/>
    <col min="13291" max="13291" width="82.42578125" style="58" customWidth="1"/>
    <col min="13292" max="13292" width="11" style="58" bestFit="1" customWidth="1"/>
    <col min="13293" max="13293" width="1.140625" style="58" customWidth="1"/>
    <col min="13294" max="13294" width="15.5703125" style="58" customWidth="1"/>
    <col min="13295" max="13295" width="7.7109375" style="58" customWidth="1"/>
    <col min="13296" max="13296" width="1.140625" style="58" customWidth="1"/>
    <col min="13297" max="13297" width="7.7109375" style="58" customWidth="1"/>
    <col min="13298" max="13298" width="72.28515625" style="58" customWidth="1"/>
    <col min="13299" max="13299" width="1.140625" style="58" customWidth="1"/>
    <col min="13300" max="13300" width="15.5703125" style="58" customWidth="1"/>
    <col min="13301" max="13301" width="7.7109375" style="58" customWidth="1"/>
    <col min="13302" max="13302" width="1.140625" style="58" customWidth="1"/>
    <col min="13303" max="13303" width="7.7109375" style="58" customWidth="1"/>
    <col min="13304" max="13304" width="72.28515625" style="58" customWidth="1"/>
    <col min="13305" max="13305" width="1.140625" style="58" customWidth="1"/>
    <col min="13306" max="13306" width="15.5703125" style="58" customWidth="1"/>
    <col min="13307" max="13307" width="7.7109375" style="58" customWidth="1"/>
    <col min="13308" max="13308" width="1.140625" style="58" customWidth="1"/>
    <col min="13309" max="13309" width="7.7109375" style="58" customWidth="1"/>
    <col min="13310" max="13310" width="72.28515625" style="58" customWidth="1"/>
    <col min="13311" max="13311" width="1.140625" style="58" customWidth="1"/>
    <col min="13312" max="13312" width="15.5703125" style="58" customWidth="1"/>
    <col min="13313" max="13313" width="7.7109375" style="58" customWidth="1"/>
    <col min="13314" max="13314" width="1.140625" style="58" customWidth="1"/>
    <col min="13315" max="13315" width="7.7109375" style="58" customWidth="1"/>
    <col min="13316" max="13316" width="72.28515625" style="58" customWidth="1"/>
    <col min="13317" max="13317" width="1.140625" style="58" customWidth="1"/>
    <col min="13318" max="13318" width="15.5703125" style="58" customWidth="1"/>
    <col min="13319" max="13319" width="7.7109375" style="58" customWidth="1"/>
    <col min="13320" max="13320" width="1.140625" style="58" customWidth="1"/>
    <col min="13321" max="13321" width="7.7109375" style="58" customWidth="1"/>
    <col min="13322" max="13322" width="72.28515625" style="58" customWidth="1"/>
    <col min="13323" max="13323" width="1.140625" style="58" customWidth="1"/>
    <col min="13324" max="13324" width="15.5703125" style="58" customWidth="1"/>
    <col min="13325" max="13325" width="7.7109375" style="58" customWidth="1"/>
    <col min="13326" max="13326" width="1.140625" style="58" customWidth="1"/>
    <col min="13327" max="13327" width="7.7109375" style="58" customWidth="1"/>
    <col min="13328" max="13328" width="72.28515625" style="58" customWidth="1"/>
    <col min="13329" max="13329" width="1.140625" style="58" customWidth="1"/>
    <col min="13330" max="13330" width="15.5703125" style="58" customWidth="1"/>
    <col min="13331" max="13331" width="7.7109375" style="58" customWidth="1"/>
    <col min="13332" max="13332" width="1.140625" style="58" customWidth="1"/>
    <col min="13333" max="13333" width="7.7109375" style="58" customWidth="1"/>
    <col min="13334" max="13334" width="72.28515625" style="58" customWidth="1"/>
    <col min="13335" max="13335" width="1.140625" style="58" customWidth="1"/>
    <col min="13336" max="13336" width="15.5703125" style="58" customWidth="1"/>
    <col min="13337" max="13337" width="7.7109375" style="58" customWidth="1"/>
    <col min="13338" max="13338" width="1.140625" style="58" customWidth="1"/>
    <col min="13339" max="13339" width="7.7109375" style="58" customWidth="1"/>
    <col min="13340" max="13340" width="72.28515625" style="58" customWidth="1"/>
    <col min="13341" max="13341" width="1.140625" style="58" customWidth="1"/>
    <col min="13342" max="13342" width="15.5703125" style="58" customWidth="1"/>
    <col min="13343" max="13343" width="7.7109375" style="58" customWidth="1"/>
    <col min="13344" max="13344" width="1.140625" style="58" customWidth="1"/>
    <col min="13345" max="13345" width="7.7109375" style="58" customWidth="1"/>
    <col min="13346" max="13346" width="72.28515625" style="58" customWidth="1"/>
    <col min="13347" max="13347" width="1.140625" style="58" customWidth="1"/>
    <col min="13348" max="13348" width="15.5703125" style="58" customWidth="1"/>
    <col min="13349" max="13349" width="7.7109375" style="58" customWidth="1"/>
    <col min="13350" max="13350" width="1.140625" style="58" customWidth="1"/>
    <col min="13351" max="13351" width="7.7109375" style="58" customWidth="1"/>
    <col min="13352" max="13352" width="72.28515625" style="58" customWidth="1"/>
    <col min="13353" max="13353" width="1.140625" style="58" customWidth="1"/>
    <col min="13354" max="13354" width="15.5703125" style="58" customWidth="1"/>
    <col min="13355" max="13355" width="7.7109375" style="58" customWidth="1"/>
    <col min="13356" max="13356" width="1.140625" style="58" customWidth="1"/>
    <col min="13357" max="13357" width="7.7109375" style="58" customWidth="1"/>
    <col min="13358" max="13358" width="72.28515625" style="58" customWidth="1"/>
    <col min="13359" max="13359" width="1.140625" style="58" customWidth="1"/>
    <col min="13360" max="13360" width="15.5703125" style="58" customWidth="1"/>
    <col min="13361" max="13361" width="7.7109375" style="58" customWidth="1"/>
    <col min="13362" max="13362" width="1.140625" style="58" customWidth="1"/>
    <col min="13363" max="13363" width="7.7109375" style="58" customWidth="1"/>
    <col min="13364" max="13364" width="72.28515625" style="58" customWidth="1"/>
    <col min="13365" max="13365" width="1.140625" style="58" customWidth="1"/>
    <col min="13366" max="13366" width="42" style="58" customWidth="1"/>
    <col min="13367" max="13367" width="9.140625" style="58" customWidth="1"/>
    <col min="13368" max="13544" width="9.140625" style="58"/>
    <col min="13545" max="13545" width="1.140625" style="58" customWidth="1"/>
    <col min="13546" max="13546" width="29.42578125" style="58" bestFit="1" customWidth="1"/>
    <col min="13547" max="13547" width="82.42578125" style="58" customWidth="1"/>
    <col min="13548" max="13548" width="11" style="58" bestFit="1" customWidth="1"/>
    <col min="13549" max="13549" width="1.140625" style="58" customWidth="1"/>
    <col min="13550" max="13550" width="15.5703125" style="58" customWidth="1"/>
    <col min="13551" max="13551" width="7.7109375" style="58" customWidth="1"/>
    <col min="13552" max="13552" width="1.140625" style="58" customWidth="1"/>
    <col min="13553" max="13553" width="7.7109375" style="58" customWidth="1"/>
    <col min="13554" max="13554" width="72.28515625" style="58" customWidth="1"/>
    <col min="13555" max="13555" width="1.140625" style="58" customWidth="1"/>
    <col min="13556" max="13556" width="15.5703125" style="58" customWidth="1"/>
    <col min="13557" max="13557" width="7.7109375" style="58" customWidth="1"/>
    <col min="13558" max="13558" width="1.140625" style="58" customWidth="1"/>
    <col min="13559" max="13559" width="7.7109375" style="58" customWidth="1"/>
    <col min="13560" max="13560" width="72.28515625" style="58" customWidth="1"/>
    <col min="13561" max="13561" width="1.140625" style="58" customWidth="1"/>
    <col min="13562" max="13562" width="15.5703125" style="58" customWidth="1"/>
    <col min="13563" max="13563" width="7.7109375" style="58" customWidth="1"/>
    <col min="13564" max="13564" width="1.140625" style="58" customWidth="1"/>
    <col min="13565" max="13565" width="7.7109375" style="58" customWidth="1"/>
    <col min="13566" max="13566" width="72.28515625" style="58" customWidth="1"/>
    <col min="13567" max="13567" width="1.140625" style="58" customWidth="1"/>
    <col min="13568" max="13568" width="15.5703125" style="58" customWidth="1"/>
    <col min="13569" max="13569" width="7.7109375" style="58" customWidth="1"/>
    <col min="13570" max="13570" width="1.140625" style="58" customWidth="1"/>
    <col min="13571" max="13571" width="7.7109375" style="58" customWidth="1"/>
    <col min="13572" max="13572" width="72.28515625" style="58" customWidth="1"/>
    <col min="13573" max="13573" width="1.140625" style="58" customWidth="1"/>
    <col min="13574" max="13574" width="15.5703125" style="58" customWidth="1"/>
    <col min="13575" max="13575" width="7.7109375" style="58" customWidth="1"/>
    <col min="13576" max="13576" width="1.140625" style="58" customWidth="1"/>
    <col min="13577" max="13577" width="7.7109375" style="58" customWidth="1"/>
    <col min="13578" max="13578" width="72.28515625" style="58" customWidth="1"/>
    <col min="13579" max="13579" width="1.140625" style="58" customWidth="1"/>
    <col min="13580" max="13580" width="15.5703125" style="58" customWidth="1"/>
    <col min="13581" max="13581" width="7.7109375" style="58" customWidth="1"/>
    <col min="13582" max="13582" width="1.140625" style="58" customWidth="1"/>
    <col min="13583" max="13583" width="7.7109375" style="58" customWidth="1"/>
    <col min="13584" max="13584" width="72.28515625" style="58" customWidth="1"/>
    <col min="13585" max="13585" width="1.140625" style="58" customWidth="1"/>
    <col min="13586" max="13586" width="15.5703125" style="58" customWidth="1"/>
    <col min="13587" max="13587" width="7.7109375" style="58" customWidth="1"/>
    <col min="13588" max="13588" width="1.140625" style="58" customWidth="1"/>
    <col min="13589" max="13589" width="7.7109375" style="58" customWidth="1"/>
    <col min="13590" max="13590" width="72.28515625" style="58" customWidth="1"/>
    <col min="13591" max="13591" width="1.140625" style="58" customWidth="1"/>
    <col min="13592" max="13592" width="15.5703125" style="58" customWidth="1"/>
    <col min="13593" max="13593" width="7.7109375" style="58" customWidth="1"/>
    <col min="13594" max="13594" width="1.140625" style="58" customWidth="1"/>
    <col min="13595" max="13595" width="7.7109375" style="58" customWidth="1"/>
    <col min="13596" max="13596" width="72.28515625" style="58" customWidth="1"/>
    <col min="13597" max="13597" width="1.140625" style="58" customWidth="1"/>
    <col min="13598" max="13598" width="15.5703125" style="58" customWidth="1"/>
    <col min="13599" max="13599" width="7.7109375" style="58" customWidth="1"/>
    <col min="13600" max="13600" width="1.140625" style="58" customWidth="1"/>
    <col min="13601" max="13601" width="7.7109375" style="58" customWidth="1"/>
    <col min="13602" max="13602" width="72.28515625" style="58" customWidth="1"/>
    <col min="13603" max="13603" width="1.140625" style="58" customWidth="1"/>
    <col min="13604" max="13604" width="15.5703125" style="58" customWidth="1"/>
    <col min="13605" max="13605" width="7.7109375" style="58" customWidth="1"/>
    <col min="13606" max="13606" width="1.140625" style="58" customWidth="1"/>
    <col min="13607" max="13607" width="7.7109375" style="58" customWidth="1"/>
    <col min="13608" max="13608" width="72.28515625" style="58" customWidth="1"/>
    <col min="13609" max="13609" width="1.140625" style="58" customWidth="1"/>
    <col min="13610" max="13610" width="15.5703125" style="58" customWidth="1"/>
    <col min="13611" max="13611" width="7.7109375" style="58" customWidth="1"/>
    <col min="13612" max="13612" width="1.140625" style="58" customWidth="1"/>
    <col min="13613" max="13613" width="7.7109375" style="58" customWidth="1"/>
    <col min="13614" max="13614" width="72.28515625" style="58" customWidth="1"/>
    <col min="13615" max="13615" width="1.140625" style="58" customWidth="1"/>
    <col min="13616" max="13616" width="15.5703125" style="58" customWidth="1"/>
    <col min="13617" max="13617" width="7.7109375" style="58" customWidth="1"/>
    <col min="13618" max="13618" width="1.140625" style="58" customWidth="1"/>
    <col min="13619" max="13619" width="7.7109375" style="58" customWidth="1"/>
    <col min="13620" max="13620" width="72.28515625" style="58" customWidth="1"/>
    <col min="13621" max="13621" width="1.140625" style="58" customWidth="1"/>
    <col min="13622" max="13622" width="42" style="58" customWidth="1"/>
    <col min="13623" max="13623" width="9.140625" style="58" customWidth="1"/>
    <col min="13624" max="13800" width="9.140625" style="58"/>
    <col min="13801" max="13801" width="1.140625" style="58" customWidth="1"/>
    <col min="13802" max="13802" width="29.42578125" style="58" bestFit="1" customWidth="1"/>
    <col min="13803" max="13803" width="82.42578125" style="58" customWidth="1"/>
    <col min="13804" max="13804" width="11" style="58" bestFit="1" customWidth="1"/>
    <col min="13805" max="13805" width="1.140625" style="58" customWidth="1"/>
    <col min="13806" max="13806" width="15.5703125" style="58" customWidth="1"/>
    <col min="13807" max="13807" width="7.7109375" style="58" customWidth="1"/>
    <col min="13808" max="13808" width="1.140625" style="58" customWidth="1"/>
    <col min="13809" max="13809" width="7.7109375" style="58" customWidth="1"/>
    <col min="13810" max="13810" width="72.28515625" style="58" customWidth="1"/>
    <col min="13811" max="13811" width="1.140625" style="58" customWidth="1"/>
    <col min="13812" max="13812" width="15.5703125" style="58" customWidth="1"/>
    <col min="13813" max="13813" width="7.7109375" style="58" customWidth="1"/>
    <col min="13814" max="13814" width="1.140625" style="58" customWidth="1"/>
    <col min="13815" max="13815" width="7.7109375" style="58" customWidth="1"/>
    <col min="13816" max="13816" width="72.28515625" style="58" customWidth="1"/>
    <col min="13817" max="13817" width="1.140625" style="58" customWidth="1"/>
    <col min="13818" max="13818" width="15.5703125" style="58" customWidth="1"/>
    <col min="13819" max="13819" width="7.7109375" style="58" customWidth="1"/>
    <col min="13820" max="13820" width="1.140625" style="58" customWidth="1"/>
    <col min="13821" max="13821" width="7.7109375" style="58" customWidth="1"/>
    <col min="13822" max="13822" width="72.28515625" style="58" customWidth="1"/>
    <col min="13823" max="13823" width="1.140625" style="58" customWidth="1"/>
    <col min="13824" max="13824" width="15.5703125" style="58" customWidth="1"/>
    <col min="13825" max="13825" width="7.7109375" style="58" customWidth="1"/>
    <col min="13826" max="13826" width="1.140625" style="58" customWidth="1"/>
    <col min="13827" max="13827" width="7.7109375" style="58" customWidth="1"/>
    <col min="13828" max="13828" width="72.28515625" style="58" customWidth="1"/>
    <col min="13829" max="13829" width="1.140625" style="58" customWidth="1"/>
    <col min="13830" max="13830" width="15.5703125" style="58" customWidth="1"/>
    <col min="13831" max="13831" width="7.7109375" style="58" customWidth="1"/>
    <col min="13832" max="13832" width="1.140625" style="58" customWidth="1"/>
    <col min="13833" max="13833" width="7.7109375" style="58" customWidth="1"/>
    <col min="13834" max="13834" width="72.28515625" style="58" customWidth="1"/>
    <col min="13835" max="13835" width="1.140625" style="58" customWidth="1"/>
    <col min="13836" max="13836" width="15.5703125" style="58" customWidth="1"/>
    <col min="13837" max="13837" width="7.7109375" style="58" customWidth="1"/>
    <col min="13838" max="13838" width="1.140625" style="58" customWidth="1"/>
    <col min="13839" max="13839" width="7.7109375" style="58" customWidth="1"/>
    <col min="13840" max="13840" width="72.28515625" style="58" customWidth="1"/>
    <col min="13841" max="13841" width="1.140625" style="58" customWidth="1"/>
    <col min="13842" max="13842" width="15.5703125" style="58" customWidth="1"/>
    <col min="13843" max="13843" width="7.7109375" style="58" customWidth="1"/>
    <col min="13844" max="13844" width="1.140625" style="58" customWidth="1"/>
    <col min="13845" max="13845" width="7.7109375" style="58" customWidth="1"/>
    <col min="13846" max="13846" width="72.28515625" style="58" customWidth="1"/>
    <col min="13847" max="13847" width="1.140625" style="58" customWidth="1"/>
    <col min="13848" max="13848" width="15.5703125" style="58" customWidth="1"/>
    <col min="13849" max="13849" width="7.7109375" style="58" customWidth="1"/>
    <col min="13850" max="13850" width="1.140625" style="58" customWidth="1"/>
    <col min="13851" max="13851" width="7.7109375" style="58" customWidth="1"/>
    <col min="13852" max="13852" width="72.28515625" style="58" customWidth="1"/>
    <col min="13853" max="13853" width="1.140625" style="58" customWidth="1"/>
    <col min="13854" max="13854" width="15.5703125" style="58" customWidth="1"/>
    <col min="13855" max="13855" width="7.7109375" style="58" customWidth="1"/>
    <col min="13856" max="13856" width="1.140625" style="58" customWidth="1"/>
    <col min="13857" max="13857" width="7.7109375" style="58" customWidth="1"/>
    <col min="13858" max="13858" width="72.28515625" style="58" customWidth="1"/>
    <col min="13859" max="13859" width="1.140625" style="58" customWidth="1"/>
    <col min="13860" max="13860" width="15.5703125" style="58" customWidth="1"/>
    <col min="13861" max="13861" width="7.7109375" style="58" customWidth="1"/>
    <col min="13862" max="13862" width="1.140625" style="58" customWidth="1"/>
    <col min="13863" max="13863" width="7.7109375" style="58" customWidth="1"/>
    <col min="13864" max="13864" width="72.28515625" style="58" customWidth="1"/>
    <col min="13865" max="13865" width="1.140625" style="58" customWidth="1"/>
    <col min="13866" max="13866" width="15.5703125" style="58" customWidth="1"/>
    <col min="13867" max="13867" width="7.7109375" style="58" customWidth="1"/>
    <col min="13868" max="13868" width="1.140625" style="58" customWidth="1"/>
    <col min="13869" max="13869" width="7.7109375" style="58" customWidth="1"/>
    <col min="13870" max="13870" width="72.28515625" style="58" customWidth="1"/>
    <col min="13871" max="13871" width="1.140625" style="58" customWidth="1"/>
    <col min="13872" max="13872" width="15.5703125" style="58" customWidth="1"/>
    <col min="13873" max="13873" width="7.7109375" style="58" customWidth="1"/>
    <col min="13874" max="13874" width="1.140625" style="58" customWidth="1"/>
    <col min="13875" max="13875" width="7.7109375" style="58" customWidth="1"/>
    <col min="13876" max="13876" width="72.28515625" style="58" customWidth="1"/>
    <col min="13877" max="13877" width="1.140625" style="58" customWidth="1"/>
    <col min="13878" max="13878" width="42" style="58" customWidth="1"/>
    <col min="13879" max="13879" width="9.140625" style="58" customWidth="1"/>
    <col min="13880" max="14056" width="9.140625" style="58"/>
    <col min="14057" max="14057" width="1.140625" style="58" customWidth="1"/>
    <col min="14058" max="14058" width="29.42578125" style="58" bestFit="1" customWidth="1"/>
    <col min="14059" max="14059" width="82.42578125" style="58" customWidth="1"/>
    <col min="14060" max="14060" width="11" style="58" bestFit="1" customWidth="1"/>
    <col min="14061" max="14061" width="1.140625" style="58" customWidth="1"/>
    <col min="14062" max="14062" width="15.5703125" style="58" customWidth="1"/>
    <col min="14063" max="14063" width="7.7109375" style="58" customWidth="1"/>
    <col min="14064" max="14064" width="1.140625" style="58" customWidth="1"/>
    <col min="14065" max="14065" width="7.7109375" style="58" customWidth="1"/>
    <col min="14066" max="14066" width="72.28515625" style="58" customWidth="1"/>
    <col min="14067" max="14067" width="1.140625" style="58" customWidth="1"/>
    <col min="14068" max="14068" width="15.5703125" style="58" customWidth="1"/>
    <col min="14069" max="14069" width="7.7109375" style="58" customWidth="1"/>
    <col min="14070" max="14070" width="1.140625" style="58" customWidth="1"/>
    <col min="14071" max="14071" width="7.7109375" style="58" customWidth="1"/>
    <col min="14072" max="14072" width="72.28515625" style="58" customWidth="1"/>
    <col min="14073" max="14073" width="1.140625" style="58" customWidth="1"/>
    <col min="14074" max="14074" width="15.5703125" style="58" customWidth="1"/>
    <col min="14075" max="14075" width="7.7109375" style="58" customWidth="1"/>
    <col min="14076" max="14076" width="1.140625" style="58" customWidth="1"/>
    <col min="14077" max="14077" width="7.7109375" style="58" customWidth="1"/>
    <col min="14078" max="14078" width="72.28515625" style="58" customWidth="1"/>
    <col min="14079" max="14079" width="1.140625" style="58" customWidth="1"/>
    <col min="14080" max="14080" width="15.5703125" style="58" customWidth="1"/>
    <col min="14081" max="14081" width="7.7109375" style="58" customWidth="1"/>
    <col min="14082" max="14082" width="1.140625" style="58" customWidth="1"/>
    <col min="14083" max="14083" width="7.7109375" style="58" customWidth="1"/>
    <col min="14084" max="14084" width="72.28515625" style="58" customWidth="1"/>
    <col min="14085" max="14085" width="1.140625" style="58" customWidth="1"/>
    <col min="14086" max="14086" width="15.5703125" style="58" customWidth="1"/>
    <col min="14087" max="14087" width="7.7109375" style="58" customWidth="1"/>
    <col min="14088" max="14088" width="1.140625" style="58" customWidth="1"/>
    <col min="14089" max="14089" width="7.7109375" style="58" customWidth="1"/>
    <col min="14090" max="14090" width="72.28515625" style="58" customWidth="1"/>
    <col min="14091" max="14091" width="1.140625" style="58" customWidth="1"/>
    <col min="14092" max="14092" width="15.5703125" style="58" customWidth="1"/>
    <col min="14093" max="14093" width="7.7109375" style="58" customWidth="1"/>
    <col min="14094" max="14094" width="1.140625" style="58" customWidth="1"/>
    <col min="14095" max="14095" width="7.7109375" style="58" customWidth="1"/>
    <col min="14096" max="14096" width="72.28515625" style="58" customWidth="1"/>
    <col min="14097" max="14097" width="1.140625" style="58" customWidth="1"/>
    <col min="14098" max="14098" width="15.5703125" style="58" customWidth="1"/>
    <col min="14099" max="14099" width="7.7109375" style="58" customWidth="1"/>
    <col min="14100" max="14100" width="1.140625" style="58" customWidth="1"/>
    <col min="14101" max="14101" width="7.7109375" style="58" customWidth="1"/>
    <col min="14102" max="14102" width="72.28515625" style="58" customWidth="1"/>
    <col min="14103" max="14103" width="1.140625" style="58" customWidth="1"/>
    <col min="14104" max="14104" width="15.5703125" style="58" customWidth="1"/>
    <col min="14105" max="14105" width="7.7109375" style="58" customWidth="1"/>
    <col min="14106" max="14106" width="1.140625" style="58" customWidth="1"/>
    <col min="14107" max="14107" width="7.7109375" style="58" customWidth="1"/>
    <col min="14108" max="14108" width="72.28515625" style="58" customWidth="1"/>
    <col min="14109" max="14109" width="1.140625" style="58" customWidth="1"/>
    <col min="14110" max="14110" width="15.5703125" style="58" customWidth="1"/>
    <col min="14111" max="14111" width="7.7109375" style="58" customWidth="1"/>
    <col min="14112" max="14112" width="1.140625" style="58" customWidth="1"/>
    <col min="14113" max="14113" width="7.7109375" style="58" customWidth="1"/>
    <col min="14114" max="14114" width="72.28515625" style="58" customWidth="1"/>
    <col min="14115" max="14115" width="1.140625" style="58" customWidth="1"/>
    <col min="14116" max="14116" width="15.5703125" style="58" customWidth="1"/>
    <col min="14117" max="14117" width="7.7109375" style="58" customWidth="1"/>
    <col min="14118" max="14118" width="1.140625" style="58" customWidth="1"/>
    <col min="14119" max="14119" width="7.7109375" style="58" customWidth="1"/>
    <col min="14120" max="14120" width="72.28515625" style="58" customWidth="1"/>
    <col min="14121" max="14121" width="1.140625" style="58" customWidth="1"/>
    <col min="14122" max="14122" width="15.5703125" style="58" customWidth="1"/>
    <col min="14123" max="14123" width="7.7109375" style="58" customWidth="1"/>
    <col min="14124" max="14124" width="1.140625" style="58" customWidth="1"/>
    <col min="14125" max="14125" width="7.7109375" style="58" customWidth="1"/>
    <col min="14126" max="14126" width="72.28515625" style="58" customWidth="1"/>
    <col min="14127" max="14127" width="1.140625" style="58" customWidth="1"/>
    <col min="14128" max="14128" width="15.5703125" style="58" customWidth="1"/>
    <col min="14129" max="14129" width="7.7109375" style="58" customWidth="1"/>
    <col min="14130" max="14130" width="1.140625" style="58" customWidth="1"/>
    <col min="14131" max="14131" width="7.7109375" style="58" customWidth="1"/>
    <col min="14132" max="14132" width="72.28515625" style="58" customWidth="1"/>
    <col min="14133" max="14133" width="1.140625" style="58" customWidth="1"/>
    <col min="14134" max="14134" width="42" style="58" customWidth="1"/>
    <col min="14135" max="14135" width="9.140625" style="58" customWidth="1"/>
    <col min="14136" max="14312" width="9.140625" style="58"/>
    <col min="14313" max="14313" width="1.140625" style="58" customWidth="1"/>
    <col min="14314" max="14314" width="29.42578125" style="58" bestFit="1" customWidth="1"/>
    <col min="14315" max="14315" width="82.42578125" style="58" customWidth="1"/>
    <col min="14316" max="14316" width="11" style="58" bestFit="1" customWidth="1"/>
    <col min="14317" max="14317" width="1.140625" style="58" customWidth="1"/>
    <col min="14318" max="14318" width="15.5703125" style="58" customWidth="1"/>
    <col min="14319" max="14319" width="7.7109375" style="58" customWidth="1"/>
    <col min="14320" max="14320" width="1.140625" style="58" customWidth="1"/>
    <col min="14321" max="14321" width="7.7109375" style="58" customWidth="1"/>
    <col min="14322" max="14322" width="72.28515625" style="58" customWidth="1"/>
    <col min="14323" max="14323" width="1.140625" style="58" customWidth="1"/>
    <col min="14324" max="14324" width="15.5703125" style="58" customWidth="1"/>
    <col min="14325" max="14325" width="7.7109375" style="58" customWidth="1"/>
    <col min="14326" max="14326" width="1.140625" style="58" customWidth="1"/>
    <col min="14327" max="14327" width="7.7109375" style="58" customWidth="1"/>
    <col min="14328" max="14328" width="72.28515625" style="58" customWidth="1"/>
    <col min="14329" max="14329" width="1.140625" style="58" customWidth="1"/>
    <col min="14330" max="14330" width="15.5703125" style="58" customWidth="1"/>
    <col min="14331" max="14331" width="7.7109375" style="58" customWidth="1"/>
    <col min="14332" max="14332" width="1.140625" style="58" customWidth="1"/>
    <col min="14333" max="14333" width="7.7109375" style="58" customWidth="1"/>
    <col min="14334" max="14334" width="72.28515625" style="58" customWidth="1"/>
    <col min="14335" max="14335" width="1.140625" style="58" customWidth="1"/>
    <col min="14336" max="14336" width="15.5703125" style="58" customWidth="1"/>
    <col min="14337" max="14337" width="7.7109375" style="58" customWidth="1"/>
    <col min="14338" max="14338" width="1.140625" style="58" customWidth="1"/>
    <col min="14339" max="14339" width="7.7109375" style="58" customWidth="1"/>
    <col min="14340" max="14340" width="72.28515625" style="58" customWidth="1"/>
    <col min="14341" max="14341" width="1.140625" style="58" customWidth="1"/>
    <col min="14342" max="14342" width="15.5703125" style="58" customWidth="1"/>
    <col min="14343" max="14343" width="7.7109375" style="58" customWidth="1"/>
    <col min="14344" max="14344" width="1.140625" style="58" customWidth="1"/>
    <col min="14345" max="14345" width="7.7109375" style="58" customWidth="1"/>
    <col min="14346" max="14346" width="72.28515625" style="58" customWidth="1"/>
    <col min="14347" max="14347" width="1.140625" style="58" customWidth="1"/>
    <col min="14348" max="14348" width="15.5703125" style="58" customWidth="1"/>
    <col min="14349" max="14349" width="7.7109375" style="58" customWidth="1"/>
    <col min="14350" max="14350" width="1.140625" style="58" customWidth="1"/>
    <col min="14351" max="14351" width="7.7109375" style="58" customWidth="1"/>
    <col min="14352" max="14352" width="72.28515625" style="58" customWidth="1"/>
    <col min="14353" max="14353" width="1.140625" style="58" customWidth="1"/>
    <col min="14354" max="14354" width="15.5703125" style="58" customWidth="1"/>
    <col min="14355" max="14355" width="7.7109375" style="58" customWidth="1"/>
    <col min="14356" max="14356" width="1.140625" style="58" customWidth="1"/>
    <col min="14357" max="14357" width="7.7109375" style="58" customWidth="1"/>
    <col min="14358" max="14358" width="72.28515625" style="58" customWidth="1"/>
    <col min="14359" max="14359" width="1.140625" style="58" customWidth="1"/>
    <col min="14360" max="14360" width="15.5703125" style="58" customWidth="1"/>
    <col min="14361" max="14361" width="7.7109375" style="58" customWidth="1"/>
    <col min="14362" max="14362" width="1.140625" style="58" customWidth="1"/>
    <col min="14363" max="14363" width="7.7109375" style="58" customWidth="1"/>
    <col min="14364" max="14364" width="72.28515625" style="58" customWidth="1"/>
    <col min="14365" max="14365" width="1.140625" style="58" customWidth="1"/>
    <col min="14366" max="14366" width="15.5703125" style="58" customWidth="1"/>
    <col min="14367" max="14367" width="7.7109375" style="58" customWidth="1"/>
    <col min="14368" max="14368" width="1.140625" style="58" customWidth="1"/>
    <col min="14369" max="14369" width="7.7109375" style="58" customWidth="1"/>
    <col min="14370" max="14370" width="72.28515625" style="58" customWidth="1"/>
    <col min="14371" max="14371" width="1.140625" style="58" customWidth="1"/>
    <col min="14372" max="14372" width="15.5703125" style="58" customWidth="1"/>
    <col min="14373" max="14373" width="7.7109375" style="58" customWidth="1"/>
    <col min="14374" max="14374" width="1.140625" style="58" customWidth="1"/>
    <col min="14375" max="14375" width="7.7109375" style="58" customWidth="1"/>
    <col min="14376" max="14376" width="72.28515625" style="58" customWidth="1"/>
    <col min="14377" max="14377" width="1.140625" style="58" customWidth="1"/>
    <col min="14378" max="14378" width="15.5703125" style="58" customWidth="1"/>
    <col min="14379" max="14379" width="7.7109375" style="58" customWidth="1"/>
    <col min="14380" max="14380" width="1.140625" style="58" customWidth="1"/>
    <col min="14381" max="14381" width="7.7109375" style="58" customWidth="1"/>
    <col min="14382" max="14382" width="72.28515625" style="58" customWidth="1"/>
    <col min="14383" max="14383" width="1.140625" style="58" customWidth="1"/>
    <col min="14384" max="14384" width="15.5703125" style="58" customWidth="1"/>
    <col min="14385" max="14385" width="7.7109375" style="58" customWidth="1"/>
    <col min="14386" max="14386" width="1.140625" style="58" customWidth="1"/>
    <col min="14387" max="14387" width="7.7109375" style="58" customWidth="1"/>
    <col min="14388" max="14388" width="72.28515625" style="58" customWidth="1"/>
    <col min="14389" max="14389" width="1.140625" style="58" customWidth="1"/>
    <col min="14390" max="14390" width="42" style="58" customWidth="1"/>
    <col min="14391" max="14391" width="9.140625" style="58" customWidth="1"/>
    <col min="14392" max="14568" width="9.140625" style="58"/>
    <col min="14569" max="14569" width="1.140625" style="58" customWidth="1"/>
    <col min="14570" max="14570" width="29.42578125" style="58" bestFit="1" customWidth="1"/>
    <col min="14571" max="14571" width="82.42578125" style="58" customWidth="1"/>
    <col min="14572" max="14572" width="11" style="58" bestFit="1" customWidth="1"/>
    <col min="14573" max="14573" width="1.140625" style="58" customWidth="1"/>
    <col min="14574" max="14574" width="15.5703125" style="58" customWidth="1"/>
    <col min="14575" max="14575" width="7.7109375" style="58" customWidth="1"/>
    <col min="14576" max="14576" width="1.140625" style="58" customWidth="1"/>
    <col min="14577" max="14577" width="7.7109375" style="58" customWidth="1"/>
    <col min="14578" max="14578" width="72.28515625" style="58" customWidth="1"/>
    <col min="14579" max="14579" width="1.140625" style="58" customWidth="1"/>
    <col min="14580" max="14580" width="15.5703125" style="58" customWidth="1"/>
    <col min="14581" max="14581" width="7.7109375" style="58" customWidth="1"/>
    <col min="14582" max="14582" width="1.140625" style="58" customWidth="1"/>
    <col min="14583" max="14583" width="7.7109375" style="58" customWidth="1"/>
    <col min="14584" max="14584" width="72.28515625" style="58" customWidth="1"/>
    <col min="14585" max="14585" width="1.140625" style="58" customWidth="1"/>
    <col min="14586" max="14586" width="15.5703125" style="58" customWidth="1"/>
    <col min="14587" max="14587" width="7.7109375" style="58" customWidth="1"/>
    <col min="14588" max="14588" width="1.140625" style="58" customWidth="1"/>
    <col min="14589" max="14589" width="7.7109375" style="58" customWidth="1"/>
    <col min="14590" max="14590" width="72.28515625" style="58" customWidth="1"/>
    <col min="14591" max="14591" width="1.140625" style="58" customWidth="1"/>
    <col min="14592" max="14592" width="15.5703125" style="58" customWidth="1"/>
    <col min="14593" max="14593" width="7.7109375" style="58" customWidth="1"/>
    <col min="14594" max="14594" width="1.140625" style="58" customWidth="1"/>
    <col min="14595" max="14595" width="7.7109375" style="58" customWidth="1"/>
    <col min="14596" max="14596" width="72.28515625" style="58" customWidth="1"/>
    <col min="14597" max="14597" width="1.140625" style="58" customWidth="1"/>
    <col min="14598" max="14598" width="15.5703125" style="58" customWidth="1"/>
    <col min="14599" max="14599" width="7.7109375" style="58" customWidth="1"/>
    <col min="14600" max="14600" width="1.140625" style="58" customWidth="1"/>
    <col min="14601" max="14601" width="7.7109375" style="58" customWidth="1"/>
    <col min="14602" max="14602" width="72.28515625" style="58" customWidth="1"/>
    <col min="14603" max="14603" width="1.140625" style="58" customWidth="1"/>
    <col min="14604" max="14604" width="15.5703125" style="58" customWidth="1"/>
    <col min="14605" max="14605" width="7.7109375" style="58" customWidth="1"/>
    <col min="14606" max="14606" width="1.140625" style="58" customWidth="1"/>
    <col min="14607" max="14607" width="7.7109375" style="58" customWidth="1"/>
    <col min="14608" max="14608" width="72.28515625" style="58" customWidth="1"/>
    <col min="14609" max="14609" width="1.140625" style="58" customWidth="1"/>
    <col min="14610" max="14610" width="15.5703125" style="58" customWidth="1"/>
    <col min="14611" max="14611" width="7.7109375" style="58" customWidth="1"/>
    <col min="14612" max="14612" width="1.140625" style="58" customWidth="1"/>
    <col min="14613" max="14613" width="7.7109375" style="58" customWidth="1"/>
    <col min="14614" max="14614" width="72.28515625" style="58" customWidth="1"/>
    <col min="14615" max="14615" width="1.140625" style="58" customWidth="1"/>
    <col min="14616" max="14616" width="15.5703125" style="58" customWidth="1"/>
    <col min="14617" max="14617" width="7.7109375" style="58" customWidth="1"/>
    <col min="14618" max="14618" width="1.140625" style="58" customWidth="1"/>
    <col min="14619" max="14619" width="7.7109375" style="58" customWidth="1"/>
    <col min="14620" max="14620" width="72.28515625" style="58" customWidth="1"/>
    <col min="14621" max="14621" width="1.140625" style="58" customWidth="1"/>
    <col min="14622" max="14622" width="15.5703125" style="58" customWidth="1"/>
    <col min="14623" max="14623" width="7.7109375" style="58" customWidth="1"/>
    <col min="14624" max="14624" width="1.140625" style="58" customWidth="1"/>
    <col min="14625" max="14625" width="7.7109375" style="58" customWidth="1"/>
    <col min="14626" max="14626" width="72.28515625" style="58" customWidth="1"/>
    <col min="14627" max="14627" width="1.140625" style="58" customWidth="1"/>
    <col min="14628" max="14628" width="15.5703125" style="58" customWidth="1"/>
    <col min="14629" max="14629" width="7.7109375" style="58" customWidth="1"/>
    <col min="14630" max="14630" width="1.140625" style="58" customWidth="1"/>
    <col min="14631" max="14631" width="7.7109375" style="58" customWidth="1"/>
    <col min="14632" max="14632" width="72.28515625" style="58" customWidth="1"/>
    <col min="14633" max="14633" width="1.140625" style="58" customWidth="1"/>
    <col min="14634" max="14634" width="15.5703125" style="58" customWidth="1"/>
    <col min="14635" max="14635" width="7.7109375" style="58" customWidth="1"/>
    <col min="14636" max="14636" width="1.140625" style="58" customWidth="1"/>
    <col min="14637" max="14637" width="7.7109375" style="58" customWidth="1"/>
    <col min="14638" max="14638" width="72.28515625" style="58" customWidth="1"/>
    <col min="14639" max="14639" width="1.140625" style="58" customWidth="1"/>
    <col min="14640" max="14640" width="15.5703125" style="58" customWidth="1"/>
    <col min="14641" max="14641" width="7.7109375" style="58" customWidth="1"/>
    <col min="14642" max="14642" width="1.140625" style="58" customWidth="1"/>
    <col min="14643" max="14643" width="7.7109375" style="58" customWidth="1"/>
    <col min="14644" max="14644" width="72.28515625" style="58" customWidth="1"/>
    <col min="14645" max="14645" width="1.140625" style="58" customWidth="1"/>
    <col min="14646" max="14646" width="42" style="58" customWidth="1"/>
    <col min="14647" max="14647" width="9.140625" style="58" customWidth="1"/>
    <col min="14648" max="14824" width="9.140625" style="58"/>
    <col min="14825" max="14825" width="1.140625" style="58" customWidth="1"/>
    <col min="14826" max="14826" width="29.42578125" style="58" bestFit="1" customWidth="1"/>
    <col min="14827" max="14827" width="82.42578125" style="58" customWidth="1"/>
    <col min="14828" max="14828" width="11" style="58" bestFit="1" customWidth="1"/>
    <col min="14829" max="14829" width="1.140625" style="58" customWidth="1"/>
    <col min="14830" max="14830" width="15.5703125" style="58" customWidth="1"/>
    <col min="14831" max="14831" width="7.7109375" style="58" customWidth="1"/>
    <col min="14832" max="14832" width="1.140625" style="58" customWidth="1"/>
    <col min="14833" max="14833" width="7.7109375" style="58" customWidth="1"/>
    <col min="14834" max="14834" width="72.28515625" style="58" customWidth="1"/>
    <col min="14835" max="14835" width="1.140625" style="58" customWidth="1"/>
    <col min="14836" max="14836" width="15.5703125" style="58" customWidth="1"/>
    <col min="14837" max="14837" width="7.7109375" style="58" customWidth="1"/>
    <col min="14838" max="14838" width="1.140625" style="58" customWidth="1"/>
    <col min="14839" max="14839" width="7.7109375" style="58" customWidth="1"/>
    <col min="14840" max="14840" width="72.28515625" style="58" customWidth="1"/>
    <col min="14841" max="14841" width="1.140625" style="58" customWidth="1"/>
    <col min="14842" max="14842" width="15.5703125" style="58" customWidth="1"/>
    <col min="14843" max="14843" width="7.7109375" style="58" customWidth="1"/>
    <col min="14844" max="14844" width="1.140625" style="58" customWidth="1"/>
    <col min="14845" max="14845" width="7.7109375" style="58" customWidth="1"/>
    <col min="14846" max="14846" width="72.28515625" style="58" customWidth="1"/>
    <col min="14847" max="14847" width="1.140625" style="58" customWidth="1"/>
    <col min="14848" max="14848" width="15.5703125" style="58" customWidth="1"/>
    <col min="14849" max="14849" width="7.7109375" style="58" customWidth="1"/>
    <col min="14850" max="14850" width="1.140625" style="58" customWidth="1"/>
    <col min="14851" max="14851" width="7.7109375" style="58" customWidth="1"/>
    <col min="14852" max="14852" width="72.28515625" style="58" customWidth="1"/>
    <col min="14853" max="14853" width="1.140625" style="58" customWidth="1"/>
    <col min="14854" max="14854" width="15.5703125" style="58" customWidth="1"/>
    <col min="14855" max="14855" width="7.7109375" style="58" customWidth="1"/>
    <col min="14856" max="14856" width="1.140625" style="58" customWidth="1"/>
    <col min="14857" max="14857" width="7.7109375" style="58" customWidth="1"/>
    <col min="14858" max="14858" width="72.28515625" style="58" customWidth="1"/>
    <col min="14859" max="14859" width="1.140625" style="58" customWidth="1"/>
    <col min="14860" max="14860" width="15.5703125" style="58" customWidth="1"/>
    <col min="14861" max="14861" width="7.7109375" style="58" customWidth="1"/>
    <col min="14862" max="14862" width="1.140625" style="58" customWidth="1"/>
    <col min="14863" max="14863" width="7.7109375" style="58" customWidth="1"/>
    <col min="14864" max="14864" width="72.28515625" style="58" customWidth="1"/>
    <col min="14865" max="14865" width="1.140625" style="58" customWidth="1"/>
    <col min="14866" max="14866" width="15.5703125" style="58" customWidth="1"/>
    <col min="14867" max="14867" width="7.7109375" style="58" customWidth="1"/>
    <col min="14868" max="14868" width="1.140625" style="58" customWidth="1"/>
    <col min="14869" max="14869" width="7.7109375" style="58" customWidth="1"/>
    <col min="14870" max="14870" width="72.28515625" style="58" customWidth="1"/>
    <col min="14871" max="14871" width="1.140625" style="58" customWidth="1"/>
    <col min="14872" max="14872" width="15.5703125" style="58" customWidth="1"/>
    <col min="14873" max="14873" width="7.7109375" style="58" customWidth="1"/>
    <col min="14874" max="14874" width="1.140625" style="58" customWidth="1"/>
    <col min="14875" max="14875" width="7.7109375" style="58" customWidth="1"/>
    <col min="14876" max="14876" width="72.28515625" style="58" customWidth="1"/>
    <col min="14877" max="14877" width="1.140625" style="58" customWidth="1"/>
    <col min="14878" max="14878" width="15.5703125" style="58" customWidth="1"/>
    <col min="14879" max="14879" width="7.7109375" style="58" customWidth="1"/>
    <col min="14880" max="14880" width="1.140625" style="58" customWidth="1"/>
    <col min="14881" max="14881" width="7.7109375" style="58" customWidth="1"/>
    <col min="14882" max="14882" width="72.28515625" style="58" customWidth="1"/>
    <col min="14883" max="14883" width="1.140625" style="58" customWidth="1"/>
    <col min="14884" max="14884" width="15.5703125" style="58" customWidth="1"/>
    <col min="14885" max="14885" width="7.7109375" style="58" customWidth="1"/>
    <col min="14886" max="14886" width="1.140625" style="58" customWidth="1"/>
    <col min="14887" max="14887" width="7.7109375" style="58" customWidth="1"/>
    <col min="14888" max="14888" width="72.28515625" style="58" customWidth="1"/>
    <col min="14889" max="14889" width="1.140625" style="58" customWidth="1"/>
    <col min="14890" max="14890" width="15.5703125" style="58" customWidth="1"/>
    <col min="14891" max="14891" width="7.7109375" style="58" customWidth="1"/>
    <col min="14892" max="14892" width="1.140625" style="58" customWidth="1"/>
    <col min="14893" max="14893" width="7.7109375" style="58" customWidth="1"/>
    <col min="14894" max="14894" width="72.28515625" style="58" customWidth="1"/>
    <col min="14895" max="14895" width="1.140625" style="58" customWidth="1"/>
    <col min="14896" max="14896" width="15.5703125" style="58" customWidth="1"/>
    <col min="14897" max="14897" width="7.7109375" style="58" customWidth="1"/>
    <col min="14898" max="14898" width="1.140625" style="58" customWidth="1"/>
    <col min="14899" max="14899" width="7.7109375" style="58" customWidth="1"/>
    <col min="14900" max="14900" width="72.28515625" style="58" customWidth="1"/>
    <col min="14901" max="14901" width="1.140625" style="58" customWidth="1"/>
    <col min="14902" max="14902" width="42" style="58" customWidth="1"/>
    <col min="14903" max="14903" width="9.140625" style="58" customWidth="1"/>
    <col min="14904" max="15080" width="9.140625" style="58"/>
    <col min="15081" max="15081" width="1.140625" style="58" customWidth="1"/>
    <col min="15082" max="15082" width="29.42578125" style="58" bestFit="1" customWidth="1"/>
    <col min="15083" max="15083" width="82.42578125" style="58" customWidth="1"/>
    <col min="15084" max="15084" width="11" style="58" bestFit="1" customWidth="1"/>
    <col min="15085" max="15085" width="1.140625" style="58" customWidth="1"/>
    <col min="15086" max="15086" width="15.5703125" style="58" customWidth="1"/>
    <col min="15087" max="15087" width="7.7109375" style="58" customWidth="1"/>
    <col min="15088" max="15088" width="1.140625" style="58" customWidth="1"/>
    <col min="15089" max="15089" width="7.7109375" style="58" customWidth="1"/>
    <col min="15090" max="15090" width="72.28515625" style="58" customWidth="1"/>
    <col min="15091" max="15091" width="1.140625" style="58" customWidth="1"/>
    <col min="15092" max="15092" width="15.5703125" style="58" customWidth="1"/>
    <col min="15093" max="15093" width="7.7109375" style="58" customWidth="1"/>
    <col min="15094" max="15094" width="1.140625" style="58" customWidth="1"/>
    <col min="15095" max="15095" width="7.7109375" style="58" customWidth="1"/>
    <col min="15096" max="15096" width="72.28515625" style="58" customWidth="1"/>
    <col min="15097" max="15097" width="1.140625" style="58" customWidth="1"/>
    <col min="15098" max="15098" width="15.5703125" style="58" customWidth="1"/>
    <col min="15099" max="15099" width="7.7109375" style="58" customWidth="1"/>
    <col min="15100" max="15100" width="1.140625" style="58" customWidth="1"/>
    <col min="15101" max="15101" width="7.7109375" style="58" customWidth="1"/>
    <col min="15102" max="15102" width="72.28515625" style="58" customWidth="1"/>
    <col min="15103" max="15103" width="1.140625" style="58" customWidth="1"/>
    <col min="15104" max="15104" width="15.5703125" style="58" customWidth="1"/>
    <col min="15105" max="15105" width="7.7109375" style="58" customWidth="1"/>
    <col min="15106" max="15106" width="1.140625" style="58" customWidth="1"/>
    <col min="15107" max="15107" width="7.7109375" style="58" customWidth="1"/>
    <col min="15108" max="15108" width="72.28515625" style="58" customWidth="1"/>
    <col min="15109" max="15109" width="1.140625" style="58" customWidth="1"/>
    <col min="15110" max="15110" width="15.5703125" style="58" customWidth="1"/>
    <col min="15111" max="15111" width="7.7109375" style="58" customWidth="1"/>
    <col min="15112" max="15112" width="1.140625" style="58" customWidth="1"/>
    <col min="15113" max="15113" width="7.7109375" style="58" customWidth="1"/>
    <col min="15114" max="15114" width="72.28515625" style="58" customWidth="1"/>
    <col min="15115" max="15115" width="1.140625" style="58" customWidth="1"/>
    <col min="15116" max="15116" width="15.5703125" style="58" customWidth="1"/>
    <col min="15117" max="15117" width="7.7109375" style="58" customWidth="1"/>
    <col min="15118" max="15118" width="1.140625" style="58" customWidth="1"/>
    <col min="15119" max="15119" width="7.7109375" style="58" customWidth="1"/>
    <col min="15120" max="15120" width="72.28515625" style="58" customWidth="1"/>
    <col min="15121" max="15121" width="1.140625" style="58" customWidth="1"/>
    <col min="15122" max="15122" width="15.5703125" style="58" customWidth="1"/>
    <col min="15123" max="15123" width="7.7109375" style="58" customWidth="1"/>
    <col min="15124" max="15124" width="1.140625" style="58" customWidth="1"/>
    <col min="15125" max="15125" width="7.7109375" style="58" customWidth="1"/>
    <col min="15126" max="15126" width="72.28515625" style="58" customWidth="1"/>
    <col min="15127" max="15127" width="1.140625" style="58" customWidth="1"/>
    <col min="15128" max="15128" width="15.5703125" style="58" customWidth="1"/>
    <col min="15129" max="15129" width="7.7109375" style="58" customWidth="1"/>
    <col min="15130" max="15130" width="1.140625" style="58" customWidth="1"/>
    <col min="15131" max="15131" width="7.7109375" style="58" customWidth="1"/>
    <col min="15132" max="15132" width="72.28515625" style="58" customWidth="1"/>
    <col min="15133" max="15133" width="1.140625" style="58" customWidth="1"/>
    <col min="15134" max="15134" width="15.5703125" style="58" customWidth="1"/>
    <col min="15135" max="15135" width="7.7109375" style="58" customWidth="1"/>
    <col min="15136" max="15136" width="1.140625" style="58" customWidth="1"/>
    <col min="15137" max="15137" width="7.7109375" style="58" customWidth="1"/>
    <col min="15138" max="15138" width="72.28515625" style="58" customWidth="1"/>
    <col min="15139" max="15139" width="1.140625" style="58" customWidth="1"/>
    <col min="15140" max="15140" width="15.5703125" style="58" customWidth="1"/>
    <col min="15141" max="15141" width="7.7109375" style="58" customWidth="1"/>
    <col min="15142" max="15142" width="1.140625" style="58" customWidth="1"/>
    <col min="15143" max="15143" width="7.7109375" style="58" customWidth="1"/>
    <col min="15144" max="15144" width="72.28515625" style="58" customWidth="1"/>
    <col min="15145" max="15145" width="1.140625" style="58" customWidth="1"/>
    <col min="15146" max="15146" width="15.5703125" style="58" customWidth="1"/>
    <col min="15147" max="15147" width="7.7109375" style="58" customWidth="1"/>
    <col min="15148" max="15148" width="1.140625" style="58" customWidth="1"/>
    <col min="15149" max="15149" width="7.7109375" style="58" customWidth="1"/>
    <col min="15150" max="15150" width="72.28515625" style="58" customWidth="1"/>
    <col min="15151" max="15151" width="1.140625" style="58" customWidth="1"/>
    <col min="15152" max="15152" width="15.5703125" style="58" customWidth="1"/>
    <col min="15153" max="15153" width="7.7109375" style="58" customWidth="1"/>
    <col min="15154" max="15154" width="1.140625" style="58" customWidth="1"/>
    <col min="15155" max="15155" width="7.7109375" style="58" customWidth="1"/>
    <col min="15156" max="15156" width="72.28515625" style="58" customWidth="1"/>
    <col min="15157" max="15157" width="1.140625" style="58" customWidth="1"/>
    <col min="15158" max="15158" width="42" style="58" customWidth="1"/>
    <col min="15159" max="15159" width="9.140625" style="58" customWidth="1"/>
    <col min="15160" max="15336" width="9.140625" style="58"/>
    <col min="15337" max="15337" width="1.140625" style="58" customWidth="1"/>
    <col min="15338" max="15338" width="29.42578125" style="58" bestFit="1" customWidth="1"/>
    <col min="15339" max="15339" width="82.42578125" style="58" customWidth="1"/>
    <col min="15340" max="15340" width="11" style="58" bestFit="1" customWidth="1"/>
    <col min="15341" max="15341" width="1.140625" style="58" customWidth="1"/>
    <col min="15342" max="15342" width="15.5703125" style="58" customWidth="1"/>
    <col min="15343" max="15343" width="7.7109375" style="58" customWidth="1"/>
    <col min="15344" max="15344" width="1.140625" style="58" customWidth="1"/>
    <col min="15345" max="15345" width="7.7109375" style="58" customWidth="1"/>
    <col min="15346" max="15346" width="72.28515625" style="58" customWidth="1"/>
    <col min="15347" max="15347" width="1.140625" style="58" customWidth="1"/>
    <col min="15348" max="15348" width="15.5703125" style="58" customWidth="1"/>
    <col min="15349" max="15349" width="7.7109375" style="58" customWidth="1"/>
    <col min="15350" max="15350" width="1.140625" style="58" customWidth="1"/>
    <col min="15351" max="15351" width="7.7109375" style="58" customWidth="1"/>
    <col min="15352" max="15352" width="72.28515625" style="58" customWidth="1"/>
    <col min="15353" max="15353" width="1.140625" style="58" customWidth="1"/>
    <col min="15354" max="15354" width="15.5703125" style="58" customWidth="1"/>
    <col min="15355" max="15355" width="7.7109375" style="58" customWidth="1"/>
    <col min="15356" max="15356" width="1.140625" style="58" customWidth="1"/>
    <col min="15357" max="15357" width="7.7109375" style="58" customWidth="1"/>
    <col min="15358" max="15358" width="72.28515625" style="58" customWidth="1"/>
    <col min="15359" max="15359" width="1.140625" style="58" customWidth="1"/>
    <col min="15360" max="15360" width="15.5703125" style="58" customWidth="1"/>
    <col min="15361" max="15361" width="7.7109375" style="58" customWidth="1"/>
    <col min="15362" max="15362" width="1.140625" style="58" customWidth="1"/>
    <col min="15363" max="15363" width="7.7109375" style="58" customWidth="1"/>
    <col min="15364" max="15364" width="72.28515625" style="58" customWidth="1"/>
    <col min="15365" max="15365" width="1.140625" style="58" customWidth="1"/>
    <col min="15366" max="15366" width="15.5703125" style="58" customWidth="1"/>
    <col min="15367" max="15367" width="7.7109375" style="58" customWidth="1"/>
    <col min="15368" max="15368" width="1.140625" style="58" customWidth="1"/>
    <col min="15369" max="15369" width="7.7109375" style="58" customWidth="1"/>
    <col min="15370" max="15370" width="72.28515625" style="58" customWidth="1"/>
    <col min="15371" max="15371" width="1.140625" style="58" customWidth="1"/>
    <col min="15372" max="15372" width="15.5703125" style="58" customWidth="1"/>
    <col min="15373" max="15373" width="7.7109375" style="58" customWidth="1"/>
    <col min="15374" max="15374" width="1.140625" style="58" customWidth="1"/>
    <col min="15375" max="15375" width="7.7109375" style="58" customWidth="1"/>
    <col min="15376" max="15376" width="72.28515625" style="58" customWidth="1"/>
    <col min="15377" max="15377" width="1.140625" style="58" customWidth="1"/>
    <col min="15378" max="15378" width="15.5703125" style="58" customWidth="1"/>
    <col min="15379" max="15379" width="7.7109375" style="58" customWidth="1"/>
    <col min="15380" max="15380" width="1.140625" style="58" customWidth="1"/>
    <col min="15381" max="15381" width="7.7109375" style="58" customWidth="1"/>
    <col min="15382" max="15382" width="72.28515625" style="58" customWidth="1"/>
    <col min="15383" max="15383" width="1.140625" style="58" customWidth="1"/>
    <col min="15384" max="15384" width="15.5703125" style="58" customWidth="1"/>
    <col min="15385" max="15385" width="7.7109375" style="58" customWidth="1"/>
    <col min="15386" max="15386" width="1.140625" style="58" customWidth="1"/>
    <col min="15387" max="15387" width="7.7109375" style="58" customWidth="1"/>
    <col min="15388" max="15388" width="72.28515625" style="58" customWidth="1"/>
    <col min="15389" max="15389" width="1.140625" style="58" customWidth="1"/>
    <col min="15390" max="15390" width="15.5703125" style="58" customWidth="1"/>
    <col min="15391" max="15391" width="7.7109375" style="58" customWidth="1"/>
    <col min="15392" max="15392" width="1.140625" style="58" customWidth="1"/>
    <col min="15393" max="15393" width="7.7109375" style="58" customWidth="1"/>
    <col min="15394" max="15394" width="72.28515625" style="58" customWidth="1"/>
    <col min="15395" max="15395" width="1.140625" style="58" customWidth="1"/>
    <col min="15396" max="15396" width="15.5703125" style="58" customWidth="1"/>
    <col min="15397" max="15397" width="7.7109375" style="58" customWidth="1"/>
    <col min="15398" max="15398" width="1.140625" style="58" customWidth="1"/>
    <col min="15399" max="15399" width="7.7109375" style="58" customWidth="1"/>
    <col min="15400" max="15400" width="72.28515625" style="58" customWidth="1"/>
    <col min="15401" max="15401" width="1.140625" style="58" customWidth="1"/>
    <col min="15402" max="15402" width="15.5703125" style="58" customWidth="1"/>
    <col min="15403" max="15403" width="7.7109375" style="58" customWidth="1"/>
    <col min="15404" max="15404" width="1.140625" style="58" customWidth="1"/>
    <col min="15405" max="15405" width="7.7109375" style="58" customWidth="1"/>
    <col min="15406" max="15406" width="72.28515625" style="58" customWidth="1"/>
    <col min="15407" max="15407" width="1.140625" style="58" customWidth="1"/>
    <col min="15408" max="15408" width="15.5703125" style="58" customWidth="1"/>
    <col min="15409" max="15409" width="7.7109375" style="58" customWidth="1"/>
    <col min="15410" max="15410" width="1.140625" style="58" customWidth="1"/>
    <col min="15411" max="15411" width="7.7109375" style="58" customWidth="1"/>
    <col min="15412" max="15412" width="72.28515625" style="58" customWidth="1"/>
    <col min="15413" max="15413" width="1.140625" style="58" customWidth="1"/>
    <col min="15414" max="15414" width="42" style="58" customWidth="1"/>
    <col min="15415" max="15415" width="9.140625" style="58" customWidth="1"/>
    <col min="15416" max="15592" width="9.140625" style="58"/>
    <col min="15593" max="15593" width="1.140625" style="58" customWidth="1"/>
    <col min="15594" max="15594" width="29.42578125" style="58" bestFit="1" customWidth="1"/>
    <col min="15595" max="15595" width="82.42578125" style="58" customWidth="1"/>
    <col min="15596" max="15596" width="11" style="58" bestFit="1" customWidth="1"/>
    <col min="15597" max="15597" width="1.140625" style="58" customWidth="1"/>
    <col min="15598" max="15598" width="15.5703125" style="58" customWidth="1"/>
    <col min="15599" max="15599" width="7.7109375" style="58" customWidth="1"/>
    <col min="15600" max="15600" width="1.140625" style="58" customWidth="1"/>
    <col min="15601" max="15601" width="7.7109375" style="58" customWidth="1"/>
    <col min="15602" max="15602" width="72.28515625" style="58" customWidth="1"/>
    <col min="15603" max="15603" width="1.140625" style="58" customWidth="1"/>
    <col min="15604" max="15604" width="15.5703125" style="58" customWidth="1"/>
    <col min="15605" max="15605" width="7.7109375" style="58" customWidth="1"/>
    <col min="15606" max="15606" width="1.140625" style="58" customWidth="1"/>
    <col min="15607" max="15607" width="7.7109375" style="58" customWidth="1"/>
    <col min="15608" max="15608" width="72.28515625" style="58" customWidth="1"/>
    <col min="15609" max="15609" width="1.140625" style="58" customWidth="1"/>
    <col min="15610" max="15610" width="15.5703125" style="58" customWidth="1"/>
    <col min="15611" max="15611" width="7.7109375" style="58" customWidth="1"/>
    <col min="15612" max="15612" width="1.140625" style="58" customWidth="1"/>
    <col min="15613" max="15613" width="7.7109375" style="58" customWidth="1"/>
    <col min="15614" max="15614" width="72.28515625" style="58" customWidth="1"/>
    <col min="15615" max="15615" width="1.140625" style="58" customWidth="1"/>
    <col min="15616" max="15616" width="15.5703125" style="58" customWidth="1"/>
    <col min="15617" max="15617" width="7.7109375" style="58" customWidth="1"/>
    <col min="15618" max="15618" width="1.140625" style="58" customWidth="1"/>
    <col min="15619" max="15619" width="7.7109375" style="58" customWidth="1"/>
    <col min="15620" max="15620" width="72.28515625" style="58" customWidth="1"/>
    <col min="15621" max="15621" width="1.140625" style="58" customWidth="1"/>
    <col min="15622" max="15622" width="15.5703125" style="58" customWidth="1"/>
    <col min="15623" max="15623" width="7.7109375" style="58" customWidth="1"/>
    <col min="15624" max="15624" width="1.140625" style="58" customWidth="1"/>
    <col min="15625" max="15625" width="7.7109375" style="58" customWidth="1"/>
    <col min="15626" max="15626" width="72.28515625" style="58" customWidth="1"/>
    <col min="15627" max="15627" width="1.140625" style="58" customWidth="1"/>
    <col min="15628" max="15628" width="15.5703125" style="58" customWidth="1"/>
    <col min="15629" max="15629" width="7.7109375" style="58" customWidth="1"/>
    <col min="15630" max="15630" width="1.140625" style="58" customWidth="1"/>
    <col min="15631" max="15631" width="7.7109375" style="58" customWidth="1"/>
    <col min="15632" max="15632" width="72.28515625" style="58" customWidth="1"/>
    <col min="15633" max="15633" width="1.140625" style="58" customWidth="1"/>
    <col min="15634" max="15634" width="15.5703125" style="58" customWidth="1"/>
    <col min="15635" max="15635" width="7.7109375" style="58" customWidth="1"/>
    <col min="15636" max="15636" width="1.140625" style="58" customWidth="1"/>
    <col min="15637" max="15637" width="7.7109375" style="58" customWidth="1"/>
    <col min="15638" max="15638" width="72.28515625" style="58" customWidth="1"/>
    <col min="15639" max="15639" width="1.140625" style="58" customWidth="1"/>
    <col min="15640" max="15640" width="15.5703125" style="58" customWidth="1"/>
    <col min="15641" max="15641" width="7.7109375" style="58" customWidth="1"/>
    <col min="15642" max="15642" width="1.140625" style="58" customWidth="1"/>
    <col min="15643" max="15643" width="7.7109375" style="58" customWidth="1"/>
    <col min="15644" max="15644" width="72.28515625" style="58" customWidth="1"/>
    <col min="15645" max="15645" width="1.140625" style="58" customWidth="1"/>
    <col min="15646" max="15646" width="15.5703125" style="58" customWidth="1"/>
    <col min="15647" max="15647" width="7.7109375" style="58" customWidth="1"/>
    <col min="15648" max="15648" width="1.140625" style="58" customWidth="1"/>
    <col min="15649" max="15649" width="7.7109375" style="58" customWidth="1"/>
    <col min="15650" max="15650" width="72.28515625" style="58" customWidth="1"/>
    <col min="15651" max="15651" width="1.140625" style="58" customWidth="1"/>
    <col min="15652" max="15652" width="15.5703125" style="58" customWidth="1"/>
    <col min="15653" max="15653" width="7.7109375" style="58" customWidth="1"/>
    <col min="15654" max="15654" width="1.140625" style="58" customWidth="1"/>
    <col min="15655" max="15655" width="7.7109375" style="58" customWidth="1"/>
    <col min="15656" max="15656" width="72.28515625" style="58" customWidth="1"/>
    <col min="15657" max="15657" width="1.140625" style="58" customWidth="1"/>
    <col min="15658" max="15658" width="15.5703125" style="58" customWidth="1"/>
    <col min="15659" max="15659" width="7.7109375" style="58" customWidth="1"/>
    <col min="15660" max="15660" width="1.140625" style="58" customWidth="1"/>
    <col min="15661" max="15661" width="7.7109375" style="58" customWidth="1"/>
    <col min="15662" max="15662" width="72.28515625" style="58" customWidth="1"/>
    <col min="15663" max="15663" width="1.140625" style="58" customWidth="1"/>
    <col min="15664" max="15664" width="15.5703125" style="58" customWidth="1"/>
    <col min="15665" max="15665" width="7.7109375" style="58" customWidth="1"/>
    <col min="15666" max="15666" width="1.140625" style="58" customWidth="1"/>
    <col min="15667" max="15667" width="7.7109375" style="58" customWidth="1"/>
    <col min="15668" max="15668" width="72.28515625" style="58" customWidth="1"/>
    <col min="15669" max="15669" width="1.140625" style="58" customWidth="1"/>
    <col min="15670" max="15670" width="42" style="58" customWidth="1"/>
    <col min="15671" max="15671" width="9.140625" style="58" customWidth="1"/>
    <col min="15672" max="15848" width="9.140625" style="58"/>
    <col min="15849" max="15849" width="1.140625" style="58" customWidth="1"/>
    <col min="15850" max="15850" width="29.42578125" style="58" bestFit="1" customWidth="1"/>
    <col min="15851" max="15851" width="82.42578125" style="58" customWidth="1"/>
    <col min="15852" max="15852" width="11" style="58" bestFit="1" customWidth="1"/>
    <col min="15853" max="15853" width="1.140625" style="58" customWidth="1"/>
    <col min="15854" max="15854" width="15.5703125" style="58" customWidth="1"/>
    <col min="15855" max="15855" width="7.7109375" style="58" customWidth="1"/>
    <col min="15856" max="15856" width="1.140625" style="58" customWidth="1"/>
    <col min="15857" max="15857" width="7.7109375" style="58" customWidth="1"/>
    <col min="15858" max="15858" width="72.28515625" style="58" customWidth="1"/>
    <col min="15859" max="15859" width="1.140625" style="58" customWidth="1"/>
    <col min="15860" max="15860" width="15.5703125" style="58" customWidth="1"/>
    <col min="15861" max="15861" width="7.7109375" style="58" customWidth="1"/>
    <col min="15862" max="15862" width="1.140625" style="58" customWidth="1"/>
    <col min="15863" max="15863" width="7.7109375" style="58" customWidth="1"/>
    <col min="15864" max="15864" width="72.28515625" style="58" customWidth="1"/>
    <col min="15865" max="15865" width="1.140625" style="58" customWidth="1"/>
    <col min="15866" max="15866" width="15.5703125" style="58" customWidth="1"/>
    <col min="15867" max="15867" width="7.7109375" style="58" customWidth="1"/>
    <col min="15868" max="15868" width="1.140625" style="58" customWidth="1"/>
    <col min="15869" max="15869" width="7.7109375" style="58" customWidth="1"/>
    <col min="15870" max="15870" width="72.28515625" style="58" customWidth="1"/>
    <col min="15871" max="15871" width="1.140625" style="58" customWidth="1"/>
    <col min="15872" max="15872" width="15.5703125" style="58" customWidth="1"/>
    <col min="15873" max="15873" width="7.7109375" style="58" customWidth="1"/>
    <col min="15874" max="15874" width="1.140625" style="58" customWidth="1"/>
    <col min="15875" max="15875" width="7.7109375" style="58" customWidth="1"/>
    <col min="15876" max="15876" width="72.28515625" style="58" customWidth="1"/>
    <col min="15877" max="15877" width="1.140625" style="58" customWidth="1"/>
    <col min="15878" max="15878" width="15.5703125" style="58" customWidth="1"/>
    <col min="15879" max="15879" width="7.7109375" style="58" customWidth="1"/>
    <col min="15880" max="15880" width="1.140625" style="58" customWidth="1"/>
    <col min="15881" max="15881" width="7.7109375" style="58" customWidth="1"/>
    <col min="15882" max="15882" width="72.28515625" style="58" customWidth="1"/>
    <col min="15883" max="15883" width="1.140625" style="58" customWidth="1"/>
    <col min="15884" max="15884" width="15.5703125" style="58" customWidth="1"/>
    <col min="15885" max="15885" width="7.7109375" style="58" customWidth="1"/>
    <col min="15886" max="15886" width="1.140625" style="58" customWidth="1"/>
    <col min="15887" max="15887" width="7.7109375" style="58" customWidth="1"/>
    <col min="15888" max="15888" width="72.28515625" style="58" customWidth="1"/>
    <col min="15889" max="15889" width="1.140625" style="58" customWidth="1"/>
    <col min="15890" max="15890" width="15.5703125" style="58" customWidth="1"/>
    <col min="15891" max="15891" width="7.7109375" style="58" customWidth="1"/>
    <col min="15892" max="15892" width="1.140625" style="58" customWidth="1"/>
    <col min="15893" max="15893" width="7.7109375" style="58" customWidth="1"/>
    <col min="15894" max="15894" width="72.28515625" style="58" customWidth="1"/>
    <col min="15895" max="15895" width="1.140625" style="58" customWidth="1"/>
    <col min="15896" max="15896" width="15.5703125" style="58" customWidth="1"/>
    <col min="15897" max="15897" width="7.7109375" style="58" customWidth="1"/>
    <col min="15898" max="15898" width="1.140625" style="58" customWidth="1"/>
    <col min="15899" max="15899" width="7.7109375" style="58" customWidth="1"/>
    <col min="15900" max="15900" width="72.28515625" style="58" customWidth="1"/>
    <col min="15901" max="15901" width="1.140625" style="58" customWidth="1"/>
    <col min="15902" max="15902" width="15.5703125" style="58" customWidth="1"/>
    <col min="15903" max="15903" width="7.7109375" style="58" customWidth="1"/>
    <col min="15904" max="15904" width="1.140625" style="58" customWidth="1"/>
    <col min="15905" max="15905" width="7.7109375" style="58" customWidth="1"/>
    <col min="15906" max="15906" width="72.28515625" style="58" customWidth="1"/>
    <col min="15907" max="15907" width="1.140625" style="58" customWidth="1"/>
    <col min="15908" max="15908" width="15.5703125" style="58" customWidth="1"/>
    <col min="15909" max="15909" width="7.7109375" style="58" customWidth="1"/>
    <col min="15910" max="15910" width="1.140625" style="58" customWidth="1"/>
    <col min="15911" max="15911" width="7.7109375" style="58" customWidth="1"/>
    <col min="15912" max="15912" width="72.28515625" style="58" customWidth="1"/>
    <col min="15913" max="15913" width="1.140625" style="58" customWidth="1"/>
    <col min="15914" max="15914" width="15.5703125" style="58" customWidth="1"/>
    <col min="15915" max="15915" width="7.7109375" style="58" customWidth="1"/>
    <col min="15916" max="15916" width="1.140625" style="58" customWidth="1"/>
    <col min="15917" max="15917" width="7.7109375" style="58" customWidth="1"/>
    <col min="15918" max="15918" width="72.28515625" style="58" customWidth="1"/>
    <col min="15919" max="15919" width="1.140625" style="58" customWidth="1"/>
    <col min="15920" max="15920" width="15.5703125" style="58" customWidth="1"/>
    <col min="15921" max="15921" width="7.7109375" style="58" customWidth="1"/>
    <col min="15922" max="15922" width="1.140625" style="58" customWidth="1"/>
    <col min="15923" max="15923" width="7.7109375" style="58" customWidth="1"/>
    <col min="15924" max="15924" width="72.28515625" style="58" customWidth="1"/>
    <col min="15925" max="15925" width="1.140625" style="58" customWidth="1"/>
    <col min="15926" max="15926" width="42" style="58" customWidth="1"/>
    <col min="15927" max="15927" width="9.140625" style="58" customWidth="1"/>
    <col min="15928" max="16104" width="9.140625" style="58"/>
    <col min="16105" max="16105" width="1.140625" style="58" customWidth="1"/>
    <col min="16106" max="16106" width="29.42578125" style="58" bestFit="1" customWidth="1"/>
    <col min="16107" max="16107" width="82.42578125" style="58" customWidth="1"/>
    <col min="16108" max="16108" width="11" style="58" bestFit="1" customWidth="1"/>
    <col min="16109" max="16109" width="1.140625" style="58" customWidth="1"/>
    <col min="16110" max="16110" width="15.5703125" style="58" customWidth="1"/>
    <col min="16111" max="16111" width="7.7109375" style="58" customWidth="1"/>
    <col min="16112" max="16112" width="1.140625" style="58" customWidth="1"/>
    <col min="16113" max="16113" width="7.7109375" style="58" customWidth="1"/>
    <col min="16114" max="16114" width="72.28515625" style="58" customWidth="1"/>
    <col min="16115" max="16115" width="1.140625" style="58" customWidth="1"/>
    <col min="16116" max="16116" width="15.5703125" style="58" customWidth="1"/>
    <col min="16117" max="16117" width="7.7109375" style="58" customWidth="1"/>
    <col min="16118" max="16118" width="1.140625" style="58" customWidth="1"/>
    <col min="16119" max="16119" width="7.7109375" style="58" customWidth="1"/>
    <col min="16120" max="16120" width="72.28515625" style="58" customWidth="1"/>
    <col min="16121" max="16121" width="1.140625" style="58" customWidth="1"/>
    <col min="16122" max="16122" width="15.5703125" style="58" customWidth="1"/>
    <col min="16123" max="16123" width="7.7109375" style="58" customWidth="1"/>
    <col min="16124" max="16124" width="1.140625" style="58" customWidth="1"/>
    <col min="16125" max="16125" width="7.7109375" style="58" customWidth="1"/>
    <col min="16126" max="16126" width="72.28515625" style="58" customWidth="1"/>
    <col min="16127" max="16127" width="1.140625" style="58" customWidth="1"/>
    <col min="16128" max="16128" width="15.5703125" style="58" customWidth="1"/>
    <col min="16129" max="16129" width="7.7109375" style="58" customWidth="1"/>
    <col min="16130" max="16130" width="1.140625" style="58" customWidth="1"/>
    <col min="16131" max="16131" width="7.7109375" style="58" customWidth="1"/>
    <col min="16132" max="16132" width="72.28515625" style="58" customWidth="1"/>
    <col min="16133" max="16133" width="1.140625" style="58" customWidth="1"/>
    <col min="16134" max="16134" width="15.5703125" style="58" customWidth="1"/>
    <col min="16135" max="16135" width="7.7109375" style="58" customWidth="1"/>
    <col min="16136" max="16136" width="1.140625" style="58" customWidth="1"/>
    <col min="16137" max="16137" width="7.7109375" style="58" customWidth="1"/>
    <col min="16138" max="16138" width="72.28515625" style="58" customWidth="1"/>
    <col min="16139" max="16139" width="1.140625" style="58" customWidth="1"/>
    <col min="16140" max="16140" width="15.5703125" style="58" customWidth="1"/>
    <col min="16141" max="16141" width="7.7109375" style="58" customWidth="1"/>
    <col min="16142" max="16142" width="1.140625" style="58" customWidth="1"/>
    <col min="16143" max="16143" width="7.7109375" style="58" customWidth="1"/>
    <col min="16144" max="16144" width="72.28515625" style="58" customWidth="1"/>
    <col min="16145" max="16145" width="1.140625" style="58" customWidth="1"/>
    <col min="16146" max="16146" width="15.5703125" style="58" customWidth="1"/>
    <col min="16147" max="16147" width="7.7109375" style="58" customWidth="1"/>
    <col min="16148" max="16148" width="1.140625" style="58" customWidth="1"/>
    <col min="16149" max="16149" width="7.7109375" style="58" customWidth="1"/>
    <col min="16150" max="16150" width="72.28515625" style="58" customWidth="1"/>
    <col min="16151" max="16151" width="1.140625" style="58" customWidth="1"/>
    <col min="16152" max="16152" width="15.5703125" style="58" customWidth="1"/>
    <col min="16153" max="16153" width="7.7109375" style="58" customWidth="1"/>
    <col min="16154" max="16154" width="1.140625" style="58" customWidth="1"/>
    <col min="16155" max="16155" width="7.7109375" style="58" customWidth="1"/>
    <col min="16156" max="16156" width="72.28515625" style="58" customWidth="1"/>
    <col min="16157" max="16157" width="1.140625" style="58" customWidth="1"/>
    <col min="16158" max="16158" width="15.5703125" style="58" customWidth="1"/>
    <col min="16159" max="16159" width="7.7109375" style="58" customWidth="1"/>
    <col min="16160" max="16160" width="1.140625" style="58" customWidth="1"/>
    <col min="16161" max="16161" width="7.7109375" style="58" customWidth="1"/>
    <col min="16162" max="16162" width="72.28515625" style="58" customWidth="1"/>
    <col min="16163" max="16163" width="1.140625" style="58" customWidth="1"/>
    <col min="16164" max="16164" width="15.5703125" style="58" customWidth="1"/>
    <col min="16165" max="16165" width="7.7109375" style="58" customWidth="1"/>
    <col min="16166" max="16166" width="1.140625" style="58" customWidth="1"/>
    <col min="16167" max="16167" width="7.7109375" style="58" customWidth="1"/>
    <col min="16168" max="16168" width="72.28515625" style="58" customWidth="1"/>
    <col min="16169" max="16169" width="1.140625" style="58" customWidth="1"/>
    <col min="16170" max="16170" width="15.5703125" style="58" customWidth="1"/>
    <col min="16171" max="16171" width="7.7109375" style="58" customWidth="1"/>
    <col min="16172" max="16172" width="1.140625" style="58" customWidth="1"/>
    <col min="16173" max="16173" width="7.7109375" style="58" customWidth="1"/>
    <col min="16174" max="16174" width="72.28515625" style="58" customWidth="1"/>
    <col min="16175" max="16175" width="1.140625" style="58" customWidth="1"/>
    <col min="16176" max="16176" width="15.5703125" style="58" customWidth="1"/>
    <col min="16177" max="16177" width="7.7109375" style="58" customWidth="1"/>
    <col min="16178" max="16178" width="1.140625" style="58" customWidth="1"/>
    <col min="16179" max="16179" width="7.7109375" style="58" customWidth="1"/>
    <col min="16180" max="16180" width="72.28515625" style="58" customWidth="1"/>
    <col min="16181" max="16181" width="1.140625" style="58" customWidth="1"/>
    <col min="16182" max="16182" width="42" style="58" customWidth="1"/>
    <col min="16183" max="16183" width="9.140625" style="58" customWidth="1"/>
    <col min="16184" max="16384" width="9.140625" style="58"/>
  </cols>
  <sheetData>
    <row r="1" spans="1:64" ht="25.15" customHeight="1" thickBot="1" x14ac:dyDescent="0.3">
      <c r="B1" s="69"/>
      <c r="C1" s="69"/>
      <c r="D1" s="7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6.5" thickBot="1" x14ac:dyDescent="0.3">
      <c r="B2" s="428">
        <f>Summary!K7</f>
        <v>0</v>
      </c>
      <c r="C2" s="429"/>
      <c r="D2" s="427"/>
      <c r="E2" s="61"/>
      <c r="F2" s="422">
        <f>Summary!B15</f>
        <v>0</v>
      </c>
      <c r="G2" s="423"/>
      <c r="H2" s="424"/>
      <c r="I2" s="62"/>
      <c r="J2" s="422">
        <f>Summary!B16</f>
        <v>0</v>
      </c>
      <c r="K2" s="423"/>
      <c r="L2" s="424"/>
      <c r="M2" s="62"/>
      <c r="N2" s="422">
        <f>Summary!B17</f>
        <v>0</v>
      </c>
      <c r="O2" s="423"/>
      <c r="P2" s="424"/>
      <c r="Q2" s="62"/>
      <c r="R2" s="422">
        <f>Summary!B18</f>
        <v>0</v>
      </c>
      <c r="S2" s="423"/>
      <c r="T2" s="424"/>
      <c r="U2" s="62"/>
      <c r="V2" s="422">
        <f>Summary!B19</f>
        <v>0</v>
      </c>
      <c r="W2" s="423"/>
      <c r="X2" s="424"/>
      <c r="Y2" s="62"/>
      <c r="Z2" s="422">
        <f>Summary!B20</f>
        <v>0</v>
      </c>
      <c r="AA2" s="423"/>
      <c r="AB2" s="424"/>
      <c r="AC2" s="62"/>
      <c r="AD2" s="422">
        <f>Summary!B21</f>
        <v>0</v>
      </c>
      <c r="AE2" s="423"/>
      <c r="AF2" s="424"/>
      <c r="AG2" s="62"/>
      <c r="AH2" s="422">
        <f>Summary!B22</f>
        <v>0</v>
      </c>
      <c r="AI2" s="423"/>
      <c r="AJ2" s="424"/>
      <c r="AK2" s="62"/>
      <c r="AL2" s="422">
        <f>Summary!B23</f>
        <v>0</v>
      </c>
      <c r="AM2" s="423"/>
      <c r="AN2" s="424"/>
      <c r="AO2" s="62"/>
      <c r="AP2" s="422">
        <f>Summary!B24</f>
        <v>0</v>
      </c>
      <c r="AQ2" s="423"/>
      <c r="AR2" s="424"/>
      <c r="AS2" s="62"/>
      <c r="AT2" s="422">
        <f>Summary!B25</f>
        <v>0</v>
      </c>
      <c r="AU2" s="423"/>
      <c r="AV2" s="424"/>
      <c r="AW2" s="62"/>
      <c r="AX2" s="422">
        <f>Summary!B26</f>
        <v>0</v>
      </c>
      <c r="AY2" s="423"/>
      <c r="AZ2" s="424"/>
      <c r="BA2" s="59"/>
      <c r="BB2" s="422">
        <f>Summary!B27</f>
        <v>0</v>
      </c>
      <c r="BC2" s="423"/>
      <c r="BD2" s="424"/>
      <c r="BE2" s="62"/>
      <c r="BF2" s="422">
        <f>Summary!B28</f>
        <v>0</v>
      </c>
      <c r="BG2" s="423"/>
      <c r="BH2" s="424"/>
      <c r="BI2" s="62"/>
      <c r="BJ2" s="422">
        <f>Summary!B29</f>
        <v>0</v>
      </c>
      <c r="BK2" s="423"/>
      <c r="BL2" s="424"/>
    </row>
    <row r="3" spans="1:64" s="111" customFormat="1" ht="36" customHeight="1" thickBot="1" x14ac:dyDescent="0.3">
      <c r="A3" s="104"/>
      <c r="B3" s="126"/>
      <c r="C3" s="126"/>
      <c r="D3" s="427"/>
      <c r="E3" s="106"/>
      <c r="F3" s="127" t="s">
        <v>107</v>
      </c>
      <c r="G3" s="128" t="s">
        <v>108</v>
      </c>
      <c r="H3" s="129" t="s">
        <v>67</v>
      </c>
      <c r="I3" s="130"/>
      <c r="J3" s="127" t="s">
        <v>107</v>
      </c>
      <c r="K3" s="128" t="s">
        <v>108</v>
      </c>
      <c r="L3" s="129" t="s">
        <v>67</v>
      </c>
      <c r="M3" s="131"/>
      <c r="N3" s="127" t="s">
        <v>107</v>
      </c>
      <c r="O3" s="128" t="s">
        <v>108</v>
      </c>
      <c r="P3" s="129" t="s">
        <v>67</v>
      </c>
      <c r="Q3" s="130"/>
      <c r="R3" s="127" t="s">
        <v>107</v>
      </c>
      <c r="S3" s="128" t="s">
        <v>108</v>
      </c>
      <c r="T3" s="129" t="s">
        <v>67</v>
      </c>
      <c r="U3" s="131"/>
      <c r="V3" s="127" t="s">
        <v>107</v>
      </c>
      <c r="W3" s="128" t="s">
        <v>108</v>
      </c>
      <c r="X3" s="132" t="s">
        <v>67</v>
      </c>
      <c r="Y3" s="130"/>
      <c r="Z3" s="127" t="s">
        <v>107</v>
      </c>
      <c r="AA3" s="128" t="s">
        <v>108</v>
      </c>
      <c r="AB3" s="132" t="s">
        <v>67</v>
      </c>
      <c r="AC3" s="130"/>
      <c r="AD3" s="127" t="s">
        <v>107</v>
      </c>
      <c r="AE3" s="128" t="s">
        <v>108</v>
      </c>
      <c r="AF3" s="129" t="s">
        <v>67</v>
      </c>
      <c r="AG3" s="130"/>
      <c r="AH3" s="127" t="s">
        <v>107</v>
      </c>
      <c r="AI3" s="128" t="s">
        <v>108</v>
      </c>
      <c r="AJ3" s="129" t="s">
        <v>67</v>
      </c>
      <c r="AK3" s="130"/>
      <c r="AL3" s="127" t="s">
        <v>107</v>
      </c>
      <c r="AM3" s="128" t="s">
        <v>108</v>
      </c>
      <c r="AN3" s="129" t="s">
        <v>67</v>
      </c>
      <c r="AO3" s="130"/>
      <c r="AP3" s="127" t="s">
        <v>107</v>
      </c>
      <c r="AQ3" s="128" t="s">
        <v>108</v>
      </c>
      <c r="AR3" s="129" t="s">
        <v>67</v>
      </c>
      <c r="AS3" s="130"/>
      <c r="AT3" s="127" t="s">
        <v>107</v>
      </c>
      <c r="AU3" s="128" t="s">
        <v>108</v>
      </c>
      <c r="AV3" s="129" t="s">
        <v>67</v>
      </c>
      <c r="AW3" s="130"/>
      <c r="AX3" s="127" t="s">
        <v>107</v>
      </c>
      <c r="AY3" s="128" t="s">
        <v>108</v>
      </c>
      <c r="AZ3" s="129" t="s">
        <v>67</v>
      </c>
      <c r="BB3" s="127" t="s">
        <v>107</v>
      </c>
      <c r="BC3" s="128" t="s">
        <v>108</v>
      </c>
      <c r="BD3" s="129" t="s">
        <v>67</v>
      </c>
      <c r="BE3" s="130"/>
      <c r="BF3" s="127" t="s">
        <v>107</v>
      </c>
      <c r="BG3" s="128" t="s">
        <v>108</v>
      </c>
      <c r="BH3" s="129" t="s">
        <v>67</v>
      </c>
      <c r="BI3" s="130"/>
      <c r="BJ3" s="127" t="s">
        <v>107</v>
      </c>
      <c r="BK3" s="128" t="s">
        <v>108</v>
      </c>
      <c r="BL3" s="129" t="s">
        <v>67</v>
      </c>
    </row>
    <row r="4" spans="1:64" s="111" customFormat="1" ht="54" customHeight="1" x14ac:dyDescent="0.25">
      <c r="A4" s="104"/>
      <c r="B4" s="120" t="s">
        <v>55</v>
      </c>
      <c r="C4" s="105">
        <f>Summary!C8</f>
        <v>15</v>
      </c>
      <c r="D4" s="117" t="s">
        <v>109</v>
      </c>
      <c r="E4" s="106"/>
      <c r="F4" s="107"/>
      <c r="G4" s="123">
        <f>F4*$C4*0.1</f>
        <v>0</v>
      </c>
      <c r="H4" s="67"/>
      <c r="I4" s="108"/>
      <c r="J4" s="107"/>
      <c r="K4" s="123">
        <f>J4*$C4*0.1</f>
        <v>0</v>
      </c>
      <c r="L4" s="67"/>
      <c r="M4" s="109"/>
      <c r="N4" s="107"/>
      <c r="O4" s="123">
        <f>N4*$C4*0.1</f>
        <v>0</v>
      </c>
      <c r="P4" s="67"/>
      <c r="Q4" s="108"/>
      <c r="R4" s="107"/>
      <c r="S4" s="123">
        <f>R4*$C4*0.1</f>
        <v>0</v>
      </c>
      <c r="T4" s="67"/>
      <c r="U4" s="109"/>
      <c r="V4" s="107"/>
      <c r="W4" s="123">
        <f>V4*$C4*0.1</f>
        <v>0</v>
      </c>
      <c r="X4" s="67"/>
      <c r="Y4" s="108"/>
      <c r="Z4" s="107"/>
      <c r="AA4" s="123">
        <f>Z4*$C4*0.1</f>
        <v>0</v>
      </c>
      <c r="AB4" s="67"/>
      <c r="AC4" s="108"/>
      <c r="AD4" s="107"/>
      <c r="AE4" s="123">
        <f>AD4*$C4*0.1</f>
        <v>0</v>
      </c>
      <c r="AF4" s="67"/>
      <c r="AG4" s="108"/>
      <c r="AH4" s="107"/>
      <c r="AI4" s="123">
        <f>AH4*$C4*0.1</f>
        <v>0</v>
      </c>
      <c r="AJ4" s="67"/>
      <c r="AK4" s="108"/>
      <c r="AL4" s="107"/>
      <c r="AM4" s="123">
        <f>AL4*$C4*0.1</f>
        <v>0</v>
      </c>
      <c r="AN4" s="67"/>
      <c r="AO4" s="108"/>
      <c r="AP4" s="107"/>
      <c r="AQ4" s="123">
        <f>AP4*$C4*0.1</f>
        <v>0</v>
      </c>
      <c r="AR4" s="67"/>
      <c r="AS4" s="108"/>
      <c r="AT4" s="107"/>
      <c r="AU4" s="123">
        <f>AT4*$C4*0.1</f>
        <v>0</v>
      </c>
      <c r="AV4" s="67"/>
      <c r="AW4" s="108"/>
      <c r="AX4" s="107"/>
      <c r="AY4" s="123">
        <f>AX4*$C4*0.1</f>
        <v>0</v>
      </c>
      <c r="AZ4" s="67"/>
      <c r="BA4" s="110"/>
      <c r="BB4" s="107"/>
      <c r="BC4" s="123">
        <f>BB4*$C4*0.1</f>
        <v>0</v>
      </c>
      <c r="BD4" s="67"/>
      <c r="BE4" s="108"/>
      <c r="BF4" s="107"/>
      <c r="BG4" s="123">
        <f>BF4*$C4*0.1</f>
        <v>0</v>
      </c>
      <c r="BH4" s="67"/>
      <c r="BI4" s="108"/>
      <c r="BJ4" s="107"/>
      <c r="BK4" s="123">
        <f>BJ4*$C4*0.1</f>
        <v>0</v>
      </c>
      <c r="BL4" s="67"/>
    </row>
    <row r="5" spans="1:64" s="111" customFormat="1" ht="54" customHeight="1" x14ac:dyDescent="0.2">
      <c r="A5" s="104"/>
      <c r="B5" s="121" t="s">
        <v>110</v>
      </c>
      <c r="C5" s="112">
        <f>Summary!C9</f>
        <v>10</v>
      </c>
      <c r="D5" s="118" t="s">
        <v>109</v>
      </c>
      <c r="E5" s="113"/>
      <c r="F5" s="107"/>
      <c r="G5" s="123">
        <f>F5*$C5*0.1</f>
        <v>0</v>
      </c>
      <c r="H5" s="67"/>
      <c r="I5" s="64"/>
      <c r="J5" s="107"/>
      <c r="K5" s="123">
        <f>J5*$C5*0.1</f>
        <v>0</v>
      </c>
      <c r="L5" s="67"/>
      <c r="M5" s="114"/>
      <c r="N5" s="107"/>
      <c r="O5" s="123">
        <f>N5*$C5*0.1</f>
        <v>0</v>
      </c>
      <c r="P5" s="67"/>
      <c r="Q5" s="64"/>
      <c r="R5" s="107"/>
      <c r="S5" s="123">
        <f>R5*$C5*0.1</f>
        <v>0</v>
      </c>
      <c r="T5" s="67"/>
      <c r="U5" s="114"/>
      <c r="V5" s="107"/>
      <c r="W5" s="123">
        <f>V5*$C5*0.1</f>
        <v>0</v>
      </c>
      <c r="X5" s="67"/>
      <c r="Y5" s="64"/>
      <c r="Z5" s="107"/>
      <c r="AA5" s="123">
        <f>Z5*$C5*0.1</f>
        <v>0</v>
      </c>
      <c r="AB5" s="67"/>
      <c r="AC5" s="64"/>
      <c r="AD5" s="107"/>
      <c r="AE5" s="123">
        <f>AD5*$C5*0.1</f>
        <v>0</v>
      </c>
      <c r="AF5" s="67"/>
      <c r="AG5" s="64"/>
      <c r="AH5" s="107"/>
      <c r="AI5" s="123">
        <f>AH5*$C5*0.1</f>
        <v>0</v>
      </c>
      <c r="AJ5" s="67"/>
      <c r="AK5" s="64"/>
      <c r="AL5" s="107"/>
      <c r="AM5" s="123">
        <f>AL5*$C5*0.1</f>
        <v>0</v>
      </c>
      <c r="AN5" s="67"/>
      <c r="AO5" s="64"/>
      <c r="AP5" s="107"/>
      <c r="AQ5" s="123">
        <f>AP5*$C5*0.1</f>
        <v>0</v>
      </c>
      <c r="AR5" s="67"/>
      <c r="AS5" s="64"/>
      <c r="AT5" s="107"/>
      <c r="AU5" s="123">
        <f>AT5*$C5*0.1</f>
        <v>0</v>
      </c>
      <c r="AV5" s="67"/>
      <c r="AW5" s="64"/>
      <c r="AX5" s="107"/>
      <c r="AY5" s="123">
        <f>AX5*$C5*0.1</f>
        <v>0</v>
      </c>
      <c r="AZ5" s="67"/>
      <c r="BA5" s="65"/>
      <c r="BB5" s="107"/>
      <c r="BC5" s="123">
        <f>BB5*$C5*0.1</f>
        <v>0</v>
      </c>
      <c r="BD5" s="67"/>
      <c r="BE5" s="64"/>
      <c r="BF5" s="107"/>
      <c r="BG5" s="123">
        <f>BF5*$C5*0.1</f>
        <v>0</v>
      </c>
      <c r="BH5" s="67"/>
      <c r="BI5" s="64"/>
      <c r="BJ5" s="107"/>
      <c r="BK5" s="123">
        <f>BJ5*$C5*0.1</f>
        <v>0</v>
      </c>
      <c r="BL5" s="67"/>
    </row>
    <row r="6" spans="1:64" s="111" customFormat="1" ht="54" customHeight="1" thickBot="1" x14ac:dyDescent="0.25">
      <c r="A6" s="104"/>
      <c r="B6" s="121" t="s">
        <v>57</v>
      </c>
      <c r="C6" s="112">
        <f>Summary!C10</f>
        <v>5</v>
      </c>
      <c r="D6" s="118" t="s">
        <v>109</v>
      </c>
      <c r="E6" s="113"/>
      <c r="F6" s="116"/>
      <c r="G6" s="124">
        <f>F6*$C6*0.1</f>
        <v>0</v>
      </c>
      <c r="H6" s="71"/>
      <c r="I6" s="64"/>
      <c r="J6" s="116"/>
      <c r="K6" s="124">
        <f>J6*$C6*0.1</f>
        <v>0</v>
      </c>
      <c r="L6" s="71"/>
      <c r="M6" s="114"/>
      <c r="N6" s="116"/>
      <c r="O6" s="124">
        <f>N6*$C6*0.1</f>
        <v>0</v>
      </c>
      <c r="P6" s="71"/>
      <c r="Q6" s="64"/>
      <c r="R6" s="116"/>
      <c r="S6" s="124">
        <f>R6*$C6*0.1</f>
        <v>0</v>
      </c>
      <c r="T6" s="71"/>
      <c r="U6" s="114"/>
      <c r="V6" s="116"/>
      <c r="W6" s="124">
        <f>V6*$C6*0.1</f>
        <v>0</v>
      </c>
      <c r="X6" s="71"/>
      <c r="Y6" s="64"/>
      <c r="Z6" s="116"/>
      <c r="AA6" s="124">
        <f>Z6*$C6*0.1</f>
        <v>0</v>
      </c>
      <c r="AB6" s="71"/>
      <c r="AC6" s="64"/>
      <c r="AD6" s="116"/>
      <c r="AE6" s="124">
        <f>AD6*$C6*0.1</f>
        <v>0</v>
      </c>
      <c r="AF6" s="71"/>
      <c r="AG6" s="64"/>
      <c r="AH6" s="116"/>
      <c r="AI6" s="124">
        <f>AH6*$C6*0.1</f>
        <v>0</v>
      </c>
      <c r="AJ6" s="71"/>
      <c r="AK6" s="64"/>
      <c r="AL6" s="116"/>
      <c r="AM6" s="124">
        <f>AL6*$C6*0.1</f>
        <v>0</v>
      </c>
      <c r="AN6" s="71"/>
      <c r="AO6" s="64"/>
      <c r="AP6" s="116"/>
      <c r="AQ6" s="124">
        <f>AP6*$C6*0.1</f>
        <v>0</v>
      </c>
      <c r="AR6" s="71"/>
      <c r="AS6" s="64"/>
      <c r="AT6" s="116"/>
      <c r="AU6" s="124">
        <f>AT6*$C6*0.1</f>
        <v>0</v>
      </c>
      <c r="AV6" s="71"/>
      <c r="AW6" s="64"/>
      <c r="AX6" s="116"/>
      <c r="AY6" s="124">
        <f>AX6*$C6*0.1</f>
        <v>0</v>
      </c>
      <c r="AZ6" s="71"/>
      <c r="BA6" s="65"/>
      <c r="BB6" s="116"/>
      <c r="BC6" s="124">
        <f>BB6*$C6*0.1</f>
        <v>0</v>
      </c>
      <c r="BD6" s="71"/>
      <c r="BE6" s="64"/>
      <c r="BF6" s="116"/>
      <c r="BG6" s="124">
        <f>BF6*$C6*0.1</f>
        <v>0</v>
      </c>
      <c r="BH6" s="71"/>
      <c r="BI6" s="64"/>
      <c r="BJ6" s="116"/>
      <c r="BK6" s="124">
        <f>BJ6*$C6*0.1</f>
        <v>0</v>
      </c>
      <c r="BL6" s="71"/>
    </row>
    <row r="7" spans="1:64" s="78" customFormat="1" ht="27" customHeight="1" thickBot="1" x14ac:dyDescent="0.3">
      <c r="A7" s="72"/>
      <c r="B7" s="122" t="s">
        <v>60</v>
      </c>
      <c r="C7" s="115">
        <f>C6+C5+C4</f>
        <v>30</v>
      </c>
      <c r="D7" s="119" t="s">
        <v>109</v>
      </c>
      <c r="E7" s="73"/>
      <c r="F7" s="74"/>
      <c r="G7" s="125">
        <f>G6+G5+G4</f>
        <v>0</v>
      </c>
      <c r="H7" s="74"/>
      <c r="I7" s="75"/>
      <c r="J7" s="74"/>
      <c r="K7" s="125">
        <f>K6+K5+K4</f>
        <v>0</v>
      </c>
      <c r="L7" s="74"/>
      <c r="M7" s="76"/>
      <c r="N7" s="74"/>
      <c r="O7" s="125">
        <f>O6+O5+O4</f>
        <v>0</v>
      </c>
      <c r="P7" s="77"/>
      <c r="Q7" s="75"/>
      <c r="R7" s="74"/>
      <c r="S7" s="125">
        <f>S6+S5+S4</f>
        <v>0</v>
      </c>
      <c r="T7" s="77"/>
      <c r="U7" s="76"/>
      <c r="V7" s="74"/>
      <c r="W7" s="125">
        <f>W6+W5+W4</f>
        <v>0</v>
      </c>
      <c r="X7" s="77"/>
      <c r="Y7" s="75"/>
      <c r="Z7" s="74"/>
      <c r="AA7" s="125">
        <f>AA6+AA5+AA4</f>
        <v>0</v>
      </c>
      <c r="AB7" s="77"/>
      <c r="AC7" s="75"/>
      <c r="AD7" s="74"/>
      <c r="AE7" s="125">
        <f>AE6+AE5+AE4</f>
        <v>0</v>
      </c>
      <c r="AF7" s="77"/>
      <c r="AG7" s="75"/>
      <c r="AH7" s="74"/>
      <c r="AI7" s="125">
        <f>AI6+AI5+AI4</f>
        <v>0</v>
      </c>
      <c r="AJ7" s="77"/>
      <c r="AK7" s="75"/>
      <c r="AL7" s="74"/>
      <c r="AM7" s="125">
        <f>AM6+AM5+AM4</f>
        <v>0</v>
      </c>
      <c r="AN7" s="77"/>
      <c r="AO7" s="75"/>
      <c r="AP7" s="74"/>
      <c r="AQ7" s="125">
        <f>AQ6+AQ5+AQ4</f>
        <v>0</v>
      </c>
      <c r="AR7" s="77"/>
      <c r="AS7" s="75"/>
      <c r="AT7" s="74"/>
      <c r="AU7" s="125">
        <f>AU6+AU5+AU4</f>
        <v>0</v>
      </c>
      <c r="AV7" s="77"/>
      <c r="AW7" s="75"/>
      <c r="AX7" s="74"/>
      <c r="AY7" s="125">
        <f>AY6+AY5+AY4</f>
        <v>0</v>
      </c>
      <c r="AZ7" s="77"/>
      <c r="BA7" s="75"/>
      <c r="BB7" s="74"/>
      <c r="BC7" s="125">
        <f>BC6+BC5+BC4</f>
        <v>0</v>
      </c>
      <c r="BD7" s="77"/>
      <c r="BE7" s="75"/>
      <c r="BF7" s="74"/>
      <c r="BG7" s="125">
        <f>BG6+BG5+BG4</f>
        <v>0</v>
      </c>
      <c r="BH7" s="77"/>
      <c r="BI7" s="75"/>
      <c r="BJ7" s="74"/>
      <c r="BK7" s="125">
        <f>BK6+BK5+BK4</f>
        <v>0</v>
      </c>
      <c r="BL7" s="77"/>
    </row>
    <row r="8" spans="1:64" ht="14.45" customHeight="1" x14ac:dyDescent="0.2">
      <c r="F8" s="63"/>
      <c r="G8" s="63"/>
      <c r="H8" s="63"/>
      <c r="I8" s="63"/>
      <c r="J8" s="63"/>
      <c r="K8" s="133"/>
      <c r="L8" s="63"/>
      <c r="M8" s="63"/>
      <c r="N8" s="63"/>
      <c r="O8" s="133"/>
      <c r="P8" s="63"/>
      <c r="Q8" s="63"/>
      <c r="R8" s="63"/>
      <c r="S8" s="133"/>
      <c r="T8" s="63"/>
      <c r="U8" s="63"/>
      <c r="V8" s="63"/>
      <c r="W8" s="133"/>
      <c r="X8" s="63"/>
      <c r="Y8" s="63"/>
      <c r="Z8" s="63"/>
      <c r="AA8" s="133"/>
      <c r="AB8" s="63"/>
      <c r="AC8" s="63"/>
      <c r="AD8" s="63"/>
      <c r="AE8" s="63"/>
      <c r="AF8" s="63"/>
      <c r="AG8" s="63"/>
      <c r="AH8" s="63"/>
      <c r="AI8" s="133"/>
      <c r="AJ8" s="63"/>
      <c r="AK8" s="63"/>
      <c r="AL8" s="63"/>
      <c r="AM8" s="133"/>
      <c r="AN8" s="63"/>
      <c r="AO8" s="63"/>
      <c r="AP8" s="63"/>
      <c r="AQ8" s="133"/>
      <c r="AR8" s="63"/>
      <c r="AS8" s="63"/>
      <c r="AT8" s="63"/>
      <c r="AU8" s="133"/>
      <c r="AV8" s="63"/>
      <c r="AW8" s="63"/>
      <c r="AX8" s="63"/>
      <c r="AY8" s="133"/>
      <c r="AZ8" s="63"/>
      <c r="BA8" s="63"/>
      <c r="BB8" s="63"/>
      <c r="BC8" s="133"/>
      <c r="BD8" s="63"/>
      <c r="BE8" s="63"/>
      <c r="BF8" s="63"/>
      <c r="BG8" s="133"/>
      <c r="BH8" s="63"/>
      <c r="BI8" s="63"/>
      <c r="BJ8" s="63"/>
      <c r="BK8" s="133"/>
      <c r="BL8" s="63"/>
    </row>
    <row r="9" spans="1:64" ht="19.149999999999999" customHeight="1" x14ac:dyDescent="0.2">
      <c r="F9" s="63"/>
      <c r="G9" s="63"/>
      <c r="H9" s="63"/>
      <c r="I9" s="63"/>
      <c r="J9" s="63"/>
      <c r="K9" s="133"/>
      <c r="L9" s="63"/>
      <c r="M9" s="63"/>
      <c r="N9" s="63"/>
      <c r="O9" s="133"/>
      <c r="P9" s="63"/>
      <c r="Q9" s="63"/>
      <c r="R9" s="63"/>
      <c r="S9" s="133"/>
      <c r="T9" s="63"/>
      <c r="U9" s="63"/>
      <c r="V9" s="63"/>
      <c r="W9" s="133"/>
      <c r="X9" s="63"/>
      <c r="Y9" s="63"/>
      <c r="Z9" s="63"/>
      <c r="AA9" s="133"/>
      <c r="AB9" s="63"/>
      <c r="AC9" s="63"/>
      <c r="AD9" s="63"/>
      <c r="AE9" s="63"/>
      <c r="AF9" s="63"/>
      <c r="AG9" s="63"/>
      <c r="AH9" s="63"/>
      <c r="AI9" s="133"/>
      <c r="AJ9" s="63"/>
      <c r="AK9" s="63"/>
      <c r="AL9" s="63"/>
      <c r="AM9" s="133"/>
      <c r="AN9" s="63"/>
      <c r="AO9" s="63"/>
      <c r="AP9" s="63"/>
      <c r="AQ9" s="133"/>
      <c r="AR9" s="63"/>
      <c r="AS9" s="63"/>
      <c r="AT9" s="63"/>
      <c r="AU9" s="133"/>
      <c r="AV9" s="63"/>
      <c r="AW9" s="63"/>
      <c r="AX9" s="63"/>
      <c r="AY9" s="133"/>
      <c r="AZ9" s="63"/>
      <c r="BA9" s="63"/>
      <c r="BB9" s="63"/>
      <c r="BC9" s="133"/>
      <c r="BD9" s="63"/>
      <c r="BE9" s="63"/>
      <c r="BF9" s="63"/>
      <c r="BG9" s="133"/>
      <c r="BH9" s="63"/>
      <c r="BI9" s="63"/>
      <c r="BJ9" s="63"/>
      <c r="BK9" s="133"/>
      <c r="BL9" s="63"/>
    </row>
    <row r="10" spans="1:64" ht="36" customHeight="1" x14ac:dyDescent="0.2"/>
    <row r="11" spans="1:64" ht="36" customHeight="1" x14ac:dyDescent="0.2"/>
    <row r="12" spans="1:64" ht="36" customHeight="1" x14ac:dyDescent="0.2"/>
    <row r="13" spans="1:64" ht="36" customHeight="1" x14ac:dyDescent="0.2"/>
    <row r="14" spans="1:64" ht="36" customHeight="1" x14ac:dyDescent="0.2"/>
  </sheetData>
  <sheetProtection sheet="1" objects="1" scenarios="1"/>
  <mergeCells count="17">
    <mergeCell ref="BB2:BD2"/>
    <mergeCell ref="BF2:BH2"/>
    <mergeCell ref="BJ2:BL2"/>
    <mergeCell ref="AT2:AV2"/>
    <mergeCell ref="AX2:AZ2"/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XD983040:WXE983040 WNH983040:WNI983040 WDL983040:WDM983040 VTP983040:VTQ983040 VJT983040:VJU983040 UZX983040:UZY983040 UQB983040:UQC983040 UGF983040:UGG983040 TWJ983040:TWK983040 TMN983040:TMO983040 TCR983040:TCS983040 SSV983040:SSW983040 SIZ983040:SJA983040 RZD983040:RZE983040 RPH983040:RPI983040 RFL983040:RFM983040 QVP983040:QVQ983040 QLT983040:QLU983040 QBX983040:QBY983040 PSB983040:PSC983040 PIF983040:PIG983040 OYJ983040:OYK983040 OON983040:OOO983040 OER983040:OES983040 NUV983040:NUW983040 NKZ983040:NLA983040 NBD983040:NBE983040 MRH983040:MRI983040 MHL983040:MHM983040 LXP983040:LXQ983040 LNT983040:LNU983040 LDX983040:LDY983040 KUB983040:KUC983040 KKF983040:KKG983040 KAJ983040:KAK983040 JQN983040:JQO983040 JGR983040:JGS983040 IWV983040:IWW983040 IMZ983040:INA983040 IDD983040:IDE983040 HTH983040:HTI983040 HJL983040:HJM983040 GZP983040:GZQ983040 GPT983040:GPU983040 GFX983040:GFY983040 FWB983040:FWC983040 FMF983040:FMG983040 FCJ983040:FCK983040 ESN983040:ESO983040 EIR983040:EIS983040 DYV983040:DYW983040 DOZ983040:DPA983040 DFD983040:DFE983040 CVH983040:CVI983040 CLL983040:CLM983040 CBP983040:CBQ983040 BRT983040:BRU983040 BHX983040:BHY983040 AYB983040:AYC983040 AOF983040:AOG983040 AEJ983040:AEK983040 UN983040:UO983040 KR983040:KS983040 WXD917504:WXE917504 WNH917504:WNI917504 WDL917504:WDM917504 VTP917504:VTQ917504 VJT917504:VJU917504 UZX917504:UZY917504 UQB917504:UQC917504 UGF917504:UGG917504 TWJ917504:TWK917504 TMN917504:TMO917504 TCR917504:TCS917504 SSV917504:SSW917504 SIZ917504:SJA917504 RZD917504:RZE917504 RPH917504:RPI917504 RFL917504:RFM917504 QVP917504:QVQ917504 QLT917504:QLU917504 QBX917504:QBY917504 PSB917504:PSC917504 PIF917504:PIG917504 OYJ917504:OYK917504 OON917504:OOO917504 OER917504:OES917504 NUV917504:NUW917504 NKZ917504:NLA917504 NBD917504:NBE917504 MRH917504:MRI917504 MHL917504:MHM917504 LXP917504:LXQ917504 LNT917504:LNU917504 LDX917504:LDY917504 KUB917504:KUC917504 KKF917504:KKG917504 KAJ917504:KAK917504 JQN917504:JQO917504 JGR917504:JGS917504 IWV917504:IWW917504 IMZ917504:INA917504 IDD917504:IDE917504 HTH917504:HTI917504 HJL917504:HJM917504 GZP917504:GZQ917504 GPT917504:GPU917504 GFX917504:GFY917504 FWB917504:FWC917504 FMF917504:FMG917504 FCJ917504:FCK917504 ESN917504:ESO917504 EIR917504:EIS917504 DYV917504:DYW917504 DOZ917504:DPA917504 DFD917504:DFE917504 CVH917504:CVI917504 CLL917504:CLM917504 CBP917504:CBQ917504 BRT917504:BRU917504 BHX917504:BHY917504 AYB917504:AYC917504 AOF917504:AOG917504 AEJ917504:AEK917504 UN917504:UO917504 KR917504:KS917504 WXD851968:WXE851968 WNH851968:WNI851968 WDL851968:WDM851968 VTP851968:VTQ851968 VJT851968:VJU851968 UZX851968:UZY851968 UQB851968:UQC851968 UGF851968:UGG851968 TWJ851968:TWK851968 TMN851968:TMO851968 TCR851968:TCS851968 SSV851968:SSW851968 SIZ851968:SJA851968 RZD851968:RZE851968 RPH851968:RPI851968 RFL851968:RFM851968 QVP851968:QVQ851968 QLT851968:QLU851968 QBX851968:QBY851968 PSB851968:PSC851968 PIF851968:PIG851968 OYJ851968:OYK851968 OON851968:OOO851968 OER851968:OES851968 NUV851968:NUW851968 NKZ851968:NLA851968 NBD851968:NBE851968 MRH851968:MRI851968 MHL851968:MHM851968 LXP851968:LXQ851968 LNT851968:LNU851968 LDX851968:LDY851968 KUB851968:KUC851968 KKF851968:KKG851968 KAJ851968:KAK851968 JQN851968:JQO851968 JGR851968:JGS851968 IWV851968:IWW851968 IMZ851968:INA851968 IDD851968:IDE851968 HTH851968:HTI851968 HJL851968:HJM851968 GZP851968:GZQ851968 GPT851968:GPU851968 GFX851968:GFY851968 FWB851968:FWC851968 FMF851968:FMG851968 FCJ851968:FCK851968 ESN851968:ESO851968 EIR851968:EIS851968 DYV851968:DYW851968 DOZ851968:DPA851968 DFD851968:DFE851968 CVH851968:CVI851968 CLL851968:CLM851968 CBP851968:CBQ851968 BRT851968:BRU851968 BHX851968:BHY851968 AYB851968:AYC851968 AOF851968:AOG851968 AEJ851968:AEK851968 UN851968:UO851968 KR851968:KS851968 WXD786432:WXE786432 WNH786432:WNI786432 WDL786432:WDM786432 VTP786432:VTQ786432 VJT786432:VJU786432 UZX786432:UZY786432 UQB786432:UQC786432 UGF786432:UGG786432 TWJ786432:TWK786432 TMN786432:TMO786432 TCR786432:TCS786432 SSV786432:SSW786432 SIZ786432:SJA786432 RZD786432:RZE786432 RPH786432:RPI786432 RFL786432:RFM786432 QVP786432:QVQ786432 QLT786432:QLU786432 QBX786432:QBY786432 PSB786432:PSC786432 PIF786432:PIG786432 OYJ786432:OYK786432 OON786432:OOO786432 OER786432:OES786432 NUV786432:NUW786432 NKZ786432:NLA786432 NBD786432:NBE786432 MRH786432:MRI786432 MHL786432:MHM786432 LXP786432:LXQ786432 LNT786432:LNU786432 LDX786432:LDY786432 KUB786432:KUC786432 KKF786432:KKG786432 KAJ786432:KAK786432 JQN786432:JQO786432 JGR786432:JGS786432 IWV786432:IWW786432 IMZ786432:INA786432 IDD786432:IDE786432 HTH786432:HTI786432 HJL786432:HJM786432 GZP786432:GZQ786432 GPT786432:GPU786432 GFX786432:GFY786432 FWB786432:FWC786432 FMF786432:FMG786432 FCJ786432:FCK786432 ESN786432:ESO786432 EIR786432:EIS786432 DYV786432:DYW786432 DOZ786432:DPA786432 DFD786432:DFE786432 CVH786432:CVI786432 CLL786432:CLM786432 CBP786432:CBQ786432 BRT786432:BRU786432 BHX786432:BHY786432 AYB786432:AYC786432 AOF786432:AOG786432 AEJ786432:AEK786432 UN786432:UO786432 KR786432:KS786432 WXD720896:WXE720896 WNH720896:WNI720896 WDL720896:WDM720896 VTP720896:VTQ720896 VJT720896:VJU720896 UZX720896:UZY720896 UQB720896:UQC720896 UGF720896:UGG720896 TWJ720896:TWK720896 TMN720896:TMO720896 TCR720896:TCS720896 SSV720896:SSW720896 SIZ720896:SJA720896 RZD720896:RZE720896 RPH720896:RPI720896 RFL720896:RFM720896 QVP720896:QVQ720896 QLT720896:QLU720896 QBX720896:QBY720896 PSB720896:PSC720896 PIF720896:PIG720896 OYJ720896:OYK720896 OON720896:OOO720896 OER720896:OES720896 NUV720896:NUW720896 NKZ720896:NLA720896 NBD720896:NBE720896 MRH720896:MRI720896 MHL720896:MHM720896 LXP720896:LXQ720896 LNT720896:LNU720896 LDX720896:LDY720896 KUB720896:KUC720896 KKF720896:KKG720896 KAJ720896:KAK720896 JQN720896:JQO720896 JGR720896:JGS720896 IWV720896:IWW720896 IMZ720896:INA720896 IDD720896:IDE720896 HTH720896:HTI720896 HJL720896:HJM720896 GZP720896:GZQ720896 GPT720896:GPU720896 GFX720896:GFY720896 FWB720896:FWC720896 FMF720896:FMG720896 FCJ720896:FCK720896 ESN720896:ESO720896 EIR720896:EIS720896 DYV720896:DYW720896 DOZ720896:DPA720896 DFD720896:DFE720896 CVH720896:CVI720896 CLL720896:CLM720896 CBP720896:CBQ720896 BRT720896:BRU720896 BHX720896:BHY720896 AYB720896:AYC720896 AOF720896:AOG720896 AEJ720896:AEK720896 UN720896:UO720896 KR720896:KS720896 WXD655360:WXE655360 WNH655360:WNI655360 WDL655360:WDM655360 VTP655360:VTQ655360 VJT655360:VJU655360 UZX655360:UZY655360 UQB655360:UQC655360 UGF655360:UGG655360 TWJ655360:TWK655360 TMN655360:TMO655360 TCR655360:TCS655360 SSV655360:SSW655360 SIZ655360:SJA655360 RZD655360:RZE655360 RPH655360:RPI655360 RFL655360:RFM655360 QVP655360:QVQ655360 QLT655360:QLU655360 QBX655360:QBY655360 PSB655360:PSC655360 PIF655360:PIG655360 OYJ655360:OYK655360 OON655360:OOO655360 OER655360:OES655360 NUV655360:NUW655360 NKZ655360:NLA655360 NBD655360:NBE655360 MRH655360:MRI655360 MHL655360:MHM655360 LXP655360:LXQ655360 LNT655360:LNU655360 LDX655360:LDY655360 KUB655360:KUC655360 KKF655360:KKG655360 KAJ655360:KAK655360 JQN655360:JQO655360 JGR655360:JGS655360 IWV655360:IWW655360 IMZ655360:INA655360 IDD655360:IDE655360 HTH655360:HTI655360 HJL655360:HJM655360 GZP655360:GZQ655360 GPT655360:GPU655360 GFX655360:GFY655360 FWB655360:FWC655360 FMF655360:FMG655360 FCJ655360:FCK655360 ESN655360:ESO655360 EIR655360:EIS655360 DYV655360:DYW655360 DOZ655360:DPA655360 DFD655360:DFE655360 CVH655360:CVI655360 CLL655360:CLM655360 CBP655360:CBQ655360 BRT655360:BRU655360 BHX655360:BHY655360 AYB655360:AYC655360 AOF655360:AOG655360 AEJ655360:AEK655360 UN655360:UO655360 KR655360:KS655360 WXD589824:WXE589824 WNH589824:WNI589824 WDL589824:WDM589824 VTP589824:VTQ589824 VJT589824:VJU589824 UZX589824:UZY589824 UQB589824:UQC589824 UGF589824:UGG589824 TWJ589824:TWK589824 TMN589824:TMO589824 TCR589824:TCS589824 SSV589824:SSW589824 SIZ589824:SJA589824 RZD589824:RZE589824 RPH589824:RPI589824 RFL589824:RFM589824 QVP589824:QVQ589824 QLT589824:QLU589824 QBX589824:QBY589824 PSB589824:PSC589824 PIF589824:PIG589824 OYJ589824:OYK589824 OON589824:OOO589824 OER589824:OES589824 NUV589824:NUW589824 NKZ589824:NLA589824 NBD589824:NBE589824 MRH589824:MRI589824 MHL589824:MHM589824 LXP589824:LXQ589824 LNT589824:LNU589824 LDX589824:LDY589824 KUB589824:KUC589824 KKF589824:KKG589824 KAJ589824:KAK589824 JQN589824:JQO589824 JGR589824:JGS589824 IWV589824:IWW589824 IMZ589824:INA589824 IDD589824:IDE589824 HTH589824:HTI589824 HJL589824:HJM589824 GZP589824:GZQ589824 GPT589824:GPU589824 GFX589824:GFY589824 FWB589824:FWC589824 FMF589824:FMG589824 FCJ589824:FCK589824 ESN589824:ESO589824 EIR589824:EIS589824 DYV589824:DYW589824 DOZ589824:DPA589824 DFD589824:DFE589824 CVH589824:CVI589824 CLL589824:CLM589824 CBP589824:CBQ589824 BRT589824:BRU589824 BHX589824:BHY589824 AYB589824:AYC589824 AOF589824:AOG589824 AEJ589824:AEK589824 UN589824:UO589824 KR589824:KS589824 WXD524288:WXE524288 WNH524288:WNI524288 WDL524288:WDM524288 VTP524288:VTQ524288 VJT524288:VJU524288 UZX524288:UZY524288 UQB524288:UQC524288 UGF524288:UGG524288 TWJ524288:TWK524288 TMN524288:TMO524288 TCR524288:TCS524288 SSV524288:SSW524288 SIZ524288:SJA524288 RZD524288:RZE524288 RPH524288:RPI524288 RFL524288:RFM524288 QVP524288:QVQ524288 QLT524288:QLU524288 QBX524288:QBY524288 PSB524288:PSC524288 PIF524288:PIG524288 OYJ524288:OYK524288 OON524288:OOO524288 OER524288:OES524288 NUV524288:NUW524288 NKZ524288:NLA524288 NBD524288:NBE524288 MRH524288:MRI524288 MHL524288:MHM524288 LXP524288:LXQ524288 LNT524288:LNU524288 LDX524288:LDY524288 KUB524288:KUC524288 KKF524288:KKG524288 KAJ524288:KAK524288 JQN524288:JQO524288 JGR524288:JGS524288 IWV524288:IWW524288 IMZ524288:INA524288 IDD524288:IDE524288 HTH524288:HTI524288 HJL524288:HJM524288 GZP524288:GZQ524288 GPT524288:GPU524288 GFX524288:GFY524288 FWB524288:FWC524288 FMF524288:FMG524288 FCJ524288:FCK524288 ESN524288:ESO524288 EIR524288:EIS524288 DYV524288:DYW524288 DOZ524288:DPA524288 DFD524288:DFE524288 CVH524288:CVI524288 CLL524288:CLM524288 CBP524288:CBQ524288 BRT524288:BRU524288 BHX524288:BHY524288 AYB524288:AYC524288 AOF524288:AOG524288 AEJ524288:AEK524288 UN524288:UO524288 KR524288:KS524288 WXD458752:WXE458752 WNH458752:WNI458752 WDL458752:WDM458752 VTP458752:VTQ458752 VJT458752:VJU458752 UZX458752:UZY458752 UQB458752:UQC458752 UGF458752:UGG458752 TWJ458752:TWK458752 TMN458752:TMO458752 TCR458752:TCS458752 SSV458752:SSW458752 SIZ458752:SJA458752 RZD458752:RZE458752 RPH458752:RPI458752 RFL458752:RFM458752 QVP458752:QVQ458752 QLT458752:QLU458752 QBX458752:QBY458752 PSB458752:PSC458752 PIF458752:PIG458752 OYJ458752:OYK458752 OON458752:OOO458752 OER458752:OES458752 NUV458752:NUW458752 NKZ458752:NLA458752 NBD458752:NBE458752 MRH458752:MRI458752 MHL458752:MHM458752 LXP458752:LXQ458752 LNT458752:LNU458752 LDX458752:LDY458752 KUB458752:KUC458752 KKF458752:KKG458752 KAJ458752:KAK458752 JQN458752:JQO458752 JGR458752:JGS458752 IWV458752:IWW458752 IMZ458752:INA458752 IDD458752:IDE458752 HTH458752:HTI458752 HJL458752:HJM458752 GZP458752:GZQ458752 GPT458752:GPU458752 GFX458752:GFY458752 FWB458752:FWC458752 FMF458752:FMG458752 FCJ458752:FCK458752 ESN458752:ESO458752 EIR458752:EIS458752 DYV458752:DYW458752 DOZ458752:DPA458752 DFD458752:DFE458752 CVH458752:CVI458752 CLL458752:CLM458752 CBP458752:CBQ458752 BRT458752:BRU458752 BHX458752:BHY458752 AYB458752:AYC458752 AOF458752:AOG458752 AEJ458752:AEK458752 UN458752:UO458752 KR458752:KS458752 WXD393216:WXE393216 WNH393216:WNI393216 WDL393216:WDM393216 VTP393216:VTQ393216 VJT393216:VJU393216 UZX393216:UZY393216 UQB393216:UQC393216 UGF393216:UGG393216 TWJ393216:TWK393216 TMN393216:TMO393216 TCR393216:TCS393216 SSV393216:SSW393216 SIZ393216:SJA393216 RZD393216:RZE393216 RPH393216:RPI393216 RFL393216:RFM393216 QVP393216:QVQ393216 QLT393216:QLU393216 QBX393216:QBY393216 PSB393216:PSC393216 PIF393216:PIG393216 OYJ393216:OYK393216 OON393216:OOO393216 OER393216:OES393216 NUV393216:NUW393216 NKZ393216:NLA393216 NBD393216:NBE393216 MRH393216:MRI393216 MHL393216:MHM393216 LXP393216:LXQ393216 LNT393216:LNU393216 LDX393216:LDY393216 KUB393216:KUC393216 KKF393216:KKG393216 KAJ393216:KAK393216 JQN393216:JQO393216 JGR393216:JGS393216 IWV393216:IWW393216 IMZ393216:INA393216 IDD393216:IDE393216 HTH393216:HTI393216 HJL393216:HJM393216 GZP393216:GZQ393216 GPT393216:GPU393216 GFX393216:GFY393216 FWB393216:FWC393216 FMF393216:FMG393216 FCJ393216:FCK393216 ESN393216:ESO393216 EIR393216:EIS393216 DYV393216:DYW393216 DOZ393216:DPA393216 DFD393216:DFE393216 CVH393216:CVI393216 CLL393216:CLM393216 CBP393216:CBQ393216 BRT393216:BRU393216 BHX393216:BHY393216 AYB393216:AYC393216 AOF393216:AOG393216 AEJ393216:AEK393216 UN393216:UO393216 KR393216:KS393216 WXD327680:WXE327680 WNH327680:WNI327680 WDL327680:WDM327680 VTP327680:VTQ327680 VJT327680:VJU327680 UZX327680:UZY327680 UQB327680:UQC327680 UGF327680:UGG327680 TWJ327680:TWK327680 TMN327680:TMO327680 TCR327680:TCS327680 SSV327680:SSW327680 SIZ327680:SJA327680 RZD327680:RZE327680 RPH327680:RPI327680 RFL327680:RFM327680 QVP327680:QVQ327680 QLT327680:QLU327680 QBX327680:QBY327680 PSB327680:PSC327680 PIF327680:PIG327680 OYJ327680:OYK327680 OON327680:OOO327680 OER327680:OES327680 NUV327680:NUW327680 NKZ327680:NLA327680 NBD327680:NBE327680 MRH327680:MRI327680 MHL327680:MHM327680 LXP327680:LXQ327680 LNT327680:LNU327680 LDX327680:LDY327680 KUB327680:KUC327680 KKF327680:KKG327680 KAJ327680:KAK327680 JQN327680:JQO327680 JGR327680:JGS327680 IWV327680:IWW327680 IMZ327680:INA327680 IDD327680:IDE327680 HTH327680:HTI327680 HJL327680:HJM327680 GZP327680:GZQ327680 GPT327680:GPU327680 GFX327680:GFY327680 FWB327680:FWC327680 FMF327680:FMG327680 FCJ327680:FCK327680 ESN327680:ESO327680 EIR327680:EIS327680 DYV327680:DYW327680 DOZ327680:DPA327680 DFD327680:DFE327680 CVH327680:CVI327680 CLL327680:CLM327680 CBP327680:CBQ327680 BRT327680:BRU327680 BHX327680:BHY327680 AYB327680:AYC327680 AOF327680:AOG327680 AEJ327680:AEK327680 UN327680:UO327680 KR327680:KS327680 WXD262144:WXE262144 WNH262144:WNI262144 WDL262144:WDM262144 VTP262144:VTQ262144 VJT262144:VJU262144 UZX262144:UZY262144 UQB262144:UQC262144 UGF262144:UGG262144 TWJ262144:TWK262144 TMN262144:TMO262144 TCR262144:TCS262144 SSV262144:SSW262144 SIZ262144:SJA262144 RZD262144:RZE262144 RPH262144:RPI262144 RFL262144:RFM262144 QVP262144:QVQ262144 QLT262144:QLU262144 QBX262144:QBY262144 PSB262144:PSC262144 PIF262144:PIG262144 OYJ262144:OYK262144 OON262144:OOO262144 OER262144:OES262144 NUV262144:NUW262144 NKZ262144:NLA262144 NBD262144:NBE262144 MRH262144:MRI262144 MHL262144:MHM262144 LXP262144:LXQ262144 LNT262144:LNU262144 LDX262144:LDY262144 KUB262144:KUC262144 KKF262144:KKG262144 KAJ262144:KAK262144 JQN262144:JQO262144 JGR262144:JGS262144 IWV262144:IWW262144 IMZ262144:INA262144 IDD262144:IDE262144 HTH262144:HTI262144 HJL262144:HJM262144 GZP262144:GZQ262144 GPT262144:GPU262144 GFX262144:GFY262144 FWB262144:FWC262144 FMF262144:FMG262144 FCJ262144:FCK262144 ESN262144:ESO262144 EIR262144:EIS262144 DYV262144:DYW262144 DOZ262144:DPA262144 DFD262144:DFE262144 CVH262144:CVI262144 CLL262144:CLM262144 CBP262144:CBQ262144 BRT262144:BRU262144 BHX262144:BHY262144 AYB262144:AYC262144 AOF262144:AOG262144 AEJ262144:AEK262144 UN262144:UO262144 KR262144:KS262144 WXD196608:WXE196608 WNH196608:WNI196608 WDL196608:WDM196608 VTP196608:VTQ196608 VJT196608:VJU196608 UZX196608:UZY196608 UQB196608:UQC196608 UGF196608:UGG196608 TWJ196608:TWK196608 TMN196608:TMO196608 TCR196608:TCS196608 SSV196608:SSW196608 SIZ196608:SJA196608 RZD196608:RZE196608 RPH196608:RPI196608 RFL196608:RFM196608 QVP196608:QVQ196608 QLT196608:QLU196608 QBX196608:QBY196608 PSB196608:PSC196608 PIF196608:PIG196608 OYJ196608:OYK196608 OON196608:OOO196608 OER196608:OES196608 NUV196608:NUW196608 NKZ196608:NLA196608 NBD196608:NBE196608 MRH196608:MRI196608 MHL196608:MHM196608 LXP196608:LXQ196608 LNT196608:LNU196608 LDX196608:LDY196608 KUB196608:KUC196608 KKF196608:KKG196608 KAJ196608:KAK196608 JQN196608:JQO196608 JGR196608:JGS196608 IWV196608:IWW196608 IMZ196608:INA196608 IDD196608:IDE196608 HTH196608:HTI196608 HJL196608:HJM196608 GZP196608:GZQ196608 GPT196608:GPU196608 GFX196608:GFY196608 FWB196608:FWC196608 FMF196608:FMG196608 FCJ196608:FCK196608 ESN196608:ESO196608 EIR196608:EIS196608 DYV196608:DYW196608 DOZ196608:DPA196608 DFD196608:DFE196608 CVH196608:CVI196608 CLL196608:CLM196608 CBP196608:CBQ196608 BRT196608:BRU196608 BHX196608:BHY196608 AYB196608:AYC196608 AOF196608:AOG196608 AEJ196608:AEK196608 UN196608:UO196608 KR196608:KS196608 WXD131072:WXE131072 WNH131072:WNI131072 WDL131072:WDM131072 VTP131072:VTQ131072 VJT131072:VJU131072 UZX131072:UZY131072 UQB131072:UQC131072 UGF131072:UGG131072 TWJ131072:TWK131072 TMN131072:TMO131072 TCR131072:TCS131072 SSV131072:SSW131072 SIZ131072:SJA131072 RZD131072:RZE131072 RPH131072:RPI131072 RFL131072:RFM131072 QVP131072:QVQ131072 QLT131072:QLU131072 QBX131072:QBY131072 PSB131072:PSC131072 PIF131072:PIG131072 OYJ131072:OYK131072 OON131072:OOO131072 OER131072:OES131072 NUV131072:NUW131072 NKZ131072:NLA131072 NBD131072:NBE131072 MRH131072:MRI131072 MHL131072:MHM131072 LXP131072:LXQ131072 LNT131072:LNU131072 LDX131072:LDY131072 KUB131072:KUC131072 KKF131072:KKG131072 KAJ131072:KAK131072 JQN131072:JQO131072 JGR131072:JGS131072 IWV131072:IWW131072 IMZ131072:INA131072 IDD131072:IDE131072 HTH131072:HTI131072 HJL131072:HJM131072 GZP131072:GZQ131072 GPT131072:GPU131072 GFX131072:GFY131072 FWB131072:FWC131072 FMF131072:FMG131072 FCJ131072:FCK131072 ESN131072:ESO131072 EIR131072:EIS131072 DYV131072:DYW131072 DOZ131072:DPA131072 DFD131072:DFE131072 CVH131072:CVI131072 CLL131072:CLM131072 CBP131072:CBQ131072 BRT131072:BRU131072 BHX131072:BHY131072 AYB131072:AYC131072 AOF131072:AOG131072 AEJ131072:AEK131072 UN131072:UO131072 KR131072:KS131072 WXD65536:WXE65536 WNH65536:WNI65536 WDL65536:WDM65536 VTP65536:VTQ65536 VJT65536:VJU65536 UZX65536:UZY65536 UQB65536:UQC65536 UGF65536:UGG65536 TWJ65536:TWK65536 TMN65536:TMO65536 TCR65536:TCS65536 SSV65536:SSW65536 SIZ65536:SJA65536 RZD65536:RZE65536 RPH65536:RPI65536 RFL65536:RFM65536 QVP65536:QVQ65536 QLT65536:QLU65536 QBX65536:QBY65536 PSB65536:PSC65536 PIF65536:PIG65536 OYJ65536:OYK65536 OON65536:OOO65536 OER65536:OES65536 NUV65536:NUW65536 NKZ65536:NLA65536 NBD65536:NBE65536 MRH65536:MRI65536 MHL65536:MHM65536 LXP65536:LXQ65536 LNT65536:LNU65536 LDX65536:LDY65536 KUB65536:KUC65536 KKF65536:KKG65536 KAJ65536:KAK65536 JQN65536:JQO65536 JGR65536:JGS65536 IWV65536:IWW65536 IMZ65536:INA65536 IDD65536:IDE65536 HTH65536:HTI65536 HJL65536:HJM65536 GZP65536:GZQ65536 GPT65536:GPU65536 GFX65536:GFY65536 FWB65536:FWC65536 FMF65536:FMG65536 FCJ65536:FCK65536 ESN65536:ESO65536 EIR65536:EIS65536 DYV65536:DYW65536 DOZ65536:DPA65536 DFD65536:DFE65536 CVH65536:CVI65536 CLL65536:CLM65536 CBP65536:CBQ65536 BRT65536:BRU65536 BHX65536:BHY65536 AYB65536:AYC65536 AOF65536:AOG65536 AEJ65536:AEK65536 UN65536:UO65536 KR65536:KS65536 WXH983040:WXI983040 WNL983040:WNM983040 WDP983040:WDQ983040 VTT983040:VTU983040 VJX983040:VJY983040 VAB983040:VAC983040 UQF983040:UQG983040 UGJ983040:UGK983040 TWN983040:TWO983040 TMR983040:TMS983040 TCV983040:TCW983040 SSZ983040:STA983040 SJD983040:SJE983040 RZH983040:RZI983040 RPL983040:RPM983040 RFP983040:RFQ983040 QVT983040:QVU983040 QLX983040:QLY983040 QCB983040:QCC983040 PSF983040:PSG983040 PIJ983040:PIK983040 OYN983040:OYO983040 OOR983040:OOS983040 OEV983040:OEW983040 NUZ983040:NVA983040 NLD983040:NLE983040 NBH983040:NBI983040 MRL983040:MRM983040 MHP983040:MHQ983040 LXT983040:LXU983040 LNX983040:LNY983040 LEB983040:LEC983040 KUF983040:KUG983040 KKJ983040:KKK983040 KAN983040:KAO983040 JQR983040:JQS983040 JGV983040:JGW983040 IWZ983040:IXA983040 IND983040:INE983040 IDH983040:IDI983040 HTL983040:HTM983040 HJP983040:HJQ983040 GZT983040:GZU983040 GPX983040:GPY983040 GGB983040:GGC983040 FWF983040:FWG983040 FMJ983040:FMK983040 FCN983040:FCO983040 ESR983040:ESS983040 EIV983040:EIW983040 DYZ983040:DZA983040 DPD983040:DPE983040 DFH983040:DFI983040 CVL983040:CVM983040 CLP983040:CLQ983040 CBT983040:CBU983040 BRX983040:BRY983040 BIB983040:BIC983040 AYF983040:AYG983040 AOJ983040:AOK983040 AEN983040:AEO983040 UR983040:US983040 KV983040:KW983040 AX917504:BA917504 WXH917504:WXI917504 WNL917504:WNM917504 WDP917504:WDQ917504 VTT917504:VTU917504 VJX917504:VJY917504 VAB917504:VAC917504 UQF917504:UQG917504 UGJ917504:UGK917504 TWN917504:TWO917504 TMR917504:TMS917504 TCV917504:TCW917504 SSZ917504:STA917504 SJD917504:SJE917504 RZH917504:RZI917504 RPL917504:RPM917504 RFP917504:RFQ917504 QVT917504:QVU917504 QLX917504:QLY917504 QCB917504:QCC917504 PSF917504:PSG917504 PIJ917504:PIK917504 OYN917504:OYO917504 OOR917504:OOS917504 OEV917504:OEW917504 NUZ917504:NVA917504 NLD917504:NLE917504 NBH917504:NBI917504 MRL917504:MRM917504 MHP917504:MHQ917504 LXT917504:LXU917504 LNX917504:LNY917504 LEB917504:LEC917504 KUF917504:KUG917504 KKJ917504:KKK917504 KAN917504:KAO917504 JQR917504:JQS917504 JGV917504:JGW917504 IWZ917504:IXA917504 IND917504:INE917504 IDH917504:IDI917504 HTL917504:HTM917504 HJP917504:HJQ917504 GZT917504:GZU917504 GPX917504:GPY917504 GGB917504:GGC917504 FWF917504:FWG917504 FMJ917504:FMK917504 FCN917504:FCO917504 ESR917504:ESS917504 EIV917504:EIW917504 DYZ917504:DZA917504 DPD917504:DPE917504 DFH917504:DFI917504 CVL917504:CVM917504 CLP917504:CLQ917504 CBT917504:CBU917504 BRX917504:BRY917504 BIB917504:BIC917504 AYF917504:AYG917504 AOJ917504:AOK917504 AEN917504:AEO917504 UR917504:US917504 KV917504:KW917504 AX851968:BA851968 WXH851968:WXI851968 WNL851968:WNM851968 WDP851968:WDQ851968 VTT851968:VTU851968 VJX851968:VJY851968 VAB851968:VAC851968 UQF851968:UQG851968 UGJ851968:UGK851968 TWN851968:TWO851968 TMR851968:TMS851968 TCV851968:TCW851968 SSZ851968:STA851968 SJD851968:SJE851968 RZH851968:RZI851968 RPL851968:RPM851968 RFP851968:RFQ851968 QVT851968:QVU851968 QLX851968:QLY851968 QCB851968:QCC851968 PSF851968:PSG851968 PIJ851968:PIK851968 OYN851968:OYO851968 OOR851968:OOS851968 OEV851968:OEW851968 NUZ851968:NVA851968 NLD851968:NLE851968 NBH851968:NBI851968 MRL851968:MRM851968 MHP851968:MHQ851968 LXT851968:LXU851968 LNX851968:LNY851968 LEB851968:LEC851968 KUF851968:KUG851968 KKJ851968:KKK851968 KAN851968:KAO851968 JQR851968:JQS851968 JGV851968:JGW851968 IWZ851968:IXA851968 IND851968:INE851968 IDH851968:IDI851968 HTL851968:HTM851968 HJP851968:HJQ851968 GZT851968:GZU851968 GPX851968:GPY851968 GGB851968:GGC851968 FWF851968:FWG851968 FMJ851968:FMK851968 FCN851968:FCO851968 ESR851968:ESS851968 EIV851968:EIW851968 DYZ851968:DZA851968 DPD851968:DPE851968 DFH851968:DFI851968 CVL851968:CVM851968 CLP851968:CLQ851968 CBT851968:CBU851968 BRX851968:BRY851968 BIB851968:BIC851968 AYF851968:AYG851968 AOJ851968:AOK851968 AEN851968:AEO851968 UR851968:US851968 KV851968:KW851968 AX786432:BA786432 WXH786432:WXI786432 WNL786432:WNM786432 WDP786432:WDQ786432 VTT786432:VTU786432 VJX786432:VJY786432 VAB786432:VAC786432 UQF786432:UQG786432 UGJ786432:UGK786432 TWN786432:TWO786432 TMR786432:TMS786432 TCV786432:TCW786432 SSZ786432:STA786432 SJD786432:SJE786432 RZH786432:RZI786432 RPL786432:RPM786432 RFP786432:RFQ786432 QVT786432:QVU786432 QLX786432:QLY786432 QCB786432:QCC786432 PSF786432:PSG786432 PIJ786432:PIK786432 OYN786432:OYO786432 OOR786432:OOS786432 OEV786432:OEW786432 NUZ786432:NVA786432 NLD786432:NLE786432 NBH786432:NBI786432 MRL786432:MRM786432 MHP786432:MHQ786432 LXT786432:LXU786432 LNX786432:LNY786432 LEB786432:LEC786432 KUF786432:KUG786432 KKJ786432:KKK786432 KAN786432:KAO786432 JQR786432:JQS786432 JGV786432:JGW786432 IWZ786432:IXA786432 IND786432:INE786432 IDH786432:IDI786432 HTL786432:HTM786432 HJP786432:HJQ786432 GZT786432:GZU786432 GPX786432:GPY786432 GGB786432:GGC786432 FWF786432:FWG786432 FMJ786432:FMK786432 FCN786432:FCO786432 ESR786432:ESS786432 EIV786432:EIW786432 DYZ786432:DZA786432 DPD786432:DPE786432 DFH786432:DFI786432 CVL786432:CVM786432 CLP786432:CLQ786432 CBT786432:CBU786432 BRX786432:BRY786432 BIB786432:BIC786432 AYF786432:AYG786432 AOJ786432:AOK786432 AEN786432:AEO786432 UR786432:US786432 KV786432:KW786432 AX720896:BA720896 WXH720896:WXI720896 WNL720896:WNM720896 WDP720896:WDQ720896 VTT720896:VTU720896 VJX720896:VJY720896 VAB720896:VAC720896 UQF720896:UQG720896 UGJ720896:UGK720896 TWN720896:TWO720896 TMR720896:TMS720896 TCV720896:TCW720896 SSZ720896:STA720896 SJD720896:SJE720896 RZH720896:RZI720896 RPL720896:RPM720896 RFP720896:RFQ720896 QVT720896:QVU720896 QLX720896:QLY720896 QCB720896:QCC720896 PSF720896:PSG720896 PIJ720896:PIK720896 OYN720896:OYO720896 OOR720896:OOS720896 OEV720896:OEW720896 NUZ720896:NVA720896 NLD720896:NLE720896 NBH720896:NBI720896 MRL720896:MRM720896 MHP720896:MHQ720896 LXT720896:LXU720896 LNX720896:LNY720896 LEB720896:LEC720896 KUF720896:KUG720896 KKJ720896:KKK720896 KAN720896:KAO720896 JQR720896:JQS720896 JGV720896:JGW720896 IWZ720896:IXA720896 IND720896:INE720896 IDH720896:IDI720896 HTL720896:HTM720896 HJP720896:HJQ720896 GZT720896:GZU720896 GPX720896:GPY720896 GGB720896:GGC720896 FWF720896:FWG720896 FMJ720896:FMK720896 FCN720896:FCO720896 ESR720896:ESS720896 EIV720896:EIW720896 DYZ720896:DZA720896 DPD720896:DPE720896 DFH720896:DFI720896 CVL720896:CVM720896 CLP720896:CLQ720896 CBT720896:CBU720896 BRX720896:BRY720896 BIB720896:BIC720896 AYF720896:AYG720896 AOJ720896:AOK720896 AEN720896:AEO720896 UR720896:US720896 KV720896:KW720896 AX655360:BA655360 WXH655360:WXI655360 WNL655360:WNM655360 WDP655360:WDQ655360 VTT655360:VTU655360 VJX655360:VJY655360 VAB655360:VAC655360 UQF655360:UQG655360 UGJ655360:UGK655360 TWN655360:TWO655360 TMR655360:TMS655360 TCV655360:TCW655360 SSZ655360:STA655360 SJD655360:SJE655360 RZH655360:RZI655360 RPL655360:RPM655360 RFP655360:RFQ655360 QVT655360:QVU655360 QLX655360:QLY655360 QCB655360:QCC655360 PSF655360:PSG655360 PIJ655360:PIK655360 OYN655360:OYO655360 OOR655360:OOS655360 OEV655360:OEW655360 NUZ655360:NVA655360 NLD655360:NLE655360 NBH655360:NBI655360 MRL655360:MRM655360 MHP655360:MHQ655360 LXT655360:LXU655360 LNX655360:LNY655360 LEB655360:LEC655360 KUF655360:KUG655360 KKJ655360:KKK655360 KAN655360:KAO655360 JQR655360:JQS655360 JGV655360:JGW655360 IWZ655360:IXA655360 IND655360:INE655360 IDH655360:IDI655360 HTL655360:HTM655360 HJP655360:HJQ655360 GZT655360:GZU655360 GPX655360:GPY655360 GGB655360:GGC655360 FWF655360:FWG655360 FMJ655360:FMK655360 FCN655360:FCO655360 ESR655360:ESS655360 EIV655360:EIW655360 DYZ655360:DZA655360 DPD655360:DPE655360 DFH655360:DFI655360 CVL655360:CVM655360 CLP655360:CLQ655360 CBT655360:CBU655360 BRX655360:BRY655360 BIB655360:BIC655360 AYF655360:AYG655360 AOJ655360:AOK655360 AEN655360:AEO655360 UR655360:US655360 KV655360:KW655360 AX589824:BA589824 WXH589824:WXI589824 WNL589824:WNM589824 WDP589824:WDQ589824 VTT589824:VTU589824 VJX589824:VJY589824 VAB589824:VAC589824 UQF589824:UQG589824 UGJ589824:UGK589824 TWN589824:TWO589824 TMR589824:TMS589824 TCV589824:TCW589824 SSZ589824:STA589824 SJD589824:SJE589824 RZH589824:RZI589824 RPL589824:RPM589824 RFP589824:RFQ589824 QVT589824:QVU589824 QLX589824:QLY589824 QCB589824:QCC589824 PSF589824:PSG589824 PIJ589824:PIK589824 OYN589824:OYO589824 OOR589824:OOS589824 OEV589824:OEW589824 NUZ589824:NVA589824 NLD589824:NLE589824 NBH589824:NBI589824 MRL589824:MRM589824 MHP589824:MHQ589824 LXT589824:LXU589824 LNX589824:LNY589824 LEB589824:LEC589824 KUF589824:KUG589824 KKJ589824:KKK589824 KAN589824:KAO589824 JQR589824:JQS589824 JGV589824:JGW589824 IWZ589824:IXA589824 IND589824:INE589824 IDH589824:IDI589824 HTL589824:HTM589824 HJP589824:HJQ589824 GZT589824:GZU589824 GPX589824:GPY589824 GGB589824:GGC589824 FWF589824:FWG589824 FMJ589824:FMK589824 FCN589824:FCO589824 ESR589824:ESS589824 EIV589824:EIW589824 DYZ589824:DZA589824 DPD589824:DPE589824 DFH589824:DFI589824 CVL589824:CVM589824 CLP589824:CLQ589824 CBT589824:CBU589824 BRX589824:BRY589824 BIB589824:BIC589824 AYF589824:AYG589824 AOJ589824:AOK589824 AEN589824:AEO589824 UR589824:US589824 KV589824:KW589824 AX524288:BA524288 WXH524288:WXI524288 WNL524288:WNM524288 WDP524288:WDQ524288 VTT524288:VTU524288 VJX524288:VJY524288 VAB524288:VAC524288 UQF524288:UQG524288 UGJ524288:UGK524288 TWN524288:TWO524288 TMR524288:TMS524288 TCV524288:TCW524288 SSZ524288:STA524288 SJD524288:SJE524288 RZH524288:RZI524288 RPL524288:RPM524288 RFP524288:RFQ524288 QVT524288:QVU524288 QLX524288:QLY524288 QCB524288:QCC524288 PSF524288:PSG524288 PIJ524288:PIK524288 OYN524288:OYO524288 OOR524288:OOS524288 OEV524288:OEW524288 NUZ524288:NVA524288 NLD524288:NLE524288 NBH524288:NBI524288 MRL524288:MRM524288 MHP524288:MHQ524288 LXT524288:LXU524288 LNX524288:LNY524288 LEB524288:LEC524288 KUF524288:KUG524288 KKJ524288:KKK524288 KAN524288:KAO524288 JQR524288:JQS524288 JGV524288:JGW524288 IWZ524288:IXA524288 IND524288:INE524288 IDH524288:IDI524288 HTL524288:HTM524288 HJP524288:HJQ524288 GZT524288:GZU524288 GPX524288:GPY524288 GGB524288:GGC524288 FWF524288:FWG524288 FMJ524288:FMK524288 FCN524288:FCO524288 ESR524288:ESS524288 EIV524288:EIW524288 DYZ524288:DZA524288 DPD524288:DPE524288 DFH524288:DFI524288 CVL524288:CVM524288 CLP524288:CLQ524288 CBT524288:CBU524288 BRX524288:BRY524288 BIB524288:BIC524288 AYF524288:AYG524288 AOJ524288:AOK524288 AEN524288:AEO524288 UR524288:US524288 KV524288:KW524288 AX458752:BA458752 WXH458752:WXI458752 WNL458752:WNM458752 WDP458752:WDQ458752 VTT458752:VTU458752 VJX458752:VJY458752 VAB458752:VAC458752 UQF458752:UQG458752 UGJ458752:UGK458752 TWN458752:TWO458752 TMR458752:TMS458752 TCV458752:TCW458752 SSZ458752:STA458752 SJD458752:SJE458752 RZH458752:RZI458752 RPL458752:RPM458752 RFP458752:RFQ458752 QVT458752:QVU458752 QLX458752:QLY458752 QCB458752:QCC458752 PSF458752:PSG458752 PIJ458752:PIK458752 OYN458752:OYO458752 OOR458752:OOS458752 OEV458752:OEW458752 NUZ458752:NVA458752 NLD458752:NLE458752 NBH458752:NBI458752 MRL458752:MRM458752 MHP458752:MHQ458752 LXT458752:LXU458752 LNX458752:LNY458752 LEB458752:LEC458752 KUF458752:KUG458752 KKJ458752:KKK458752 KAN458752:KAO458752 JQR458752:JQS458752 JGV458752:JGW458752 IWZ458752:IXA458752 IND458752:INE458752 IDH458752:IDI458752 HTL458752:HTM458752 HJP458752:HJQ458752 GZT458752:GZU458752 GPX458752:GPY458752 GGB458752:GGC458752 FWF458752:FWG458752 FMJ458752:FMK458752 FCN458752:FCO458752 ESR458752:ESS458752 EIV458752:EIW458752 DYZ458752:DZA458752 DPD458752:DPE458752 DFH458752:DFI458752 CVL458752:CVM458752 CLP458752:CLQ458752 CBT458752:CBU458752 BRX458752:BRY458752 BIB458752:BIC458752 AYF458752:AYG458752 AOJ458752:AOK458752 AEN458752:AEO458752 UR458752:US458752 KV458752:KW458752 AX393216:BA393216 WXH393216:WXI393216 WNL393216:WNM393216 WDP393216:WDQ393216 VTT393216:VTU393216 VJX393216:VJY393216 VAB393216:VAC393216 UQF393216:UQG393216 UGJ393216:UGK393216 TWN393216:TWO393216 TMR393216:TMS393216 TCV393216:TCW393216 SSZ393216:STA393216 SJD393216:SJE393216 RZH393216:RZI393216 RPL393216:RPM393216 RFP393216:RFQ393216 QVT393216:QVU393216 QLX393216:QLY393216 QCB393216:QCC393216 PSF393216:PSG393216 PIJ393216:PIK393216 OYN393216:OYO393216 OOR393216:OOS393216 OEV393216:OEW393216 NUZ393216:NVA393216 NLD393216:NLE393216 NBH393216:NBI393216 MRL393216:MRM393216 MHP393216:MHQ393216 LXT393216:LXU393216 LNX393216:LNY393216 LEB393216:LEC393216 KUF393216:KUG393216 KKJ393216:KKK393216 KAN393216:KAO393216 JQR393216:JQS393216 JGV393216:JGW393216 IWZ393216:IXA393216 IND393216:INE393216 IDH393216:IDI393216 HTL393216:HTM393216 HJP393216:HJQ393216 GZT393216:GZU393216 GPX393216:GPY393216 GGB393216:GGC393216 FWF393216:FWG393216 FMJ393216:FMK393216 FCN393216:FCO393216 ESR393216:ESS393216 EIV393216:EIW393216 DYZ393216:DZA393216 DPD393216:DPE393216 DFH393216:DFI393216 CVL393216:CVM393216 CLP393216:CLQ393216 CBT393216:CBU393216 BRX393216:BRY393216 BIB393216:BIC393216 AYF393216:AYG393216 AOJ393216:AOK393216 AEN393216:AEO393216 UR393216:US393216 KV393216:KW393216 AX327680:BA327680 WXH327680:WXI327680 WNL327680:WNM327680 WDP327680:WDQ327680 VTT327680:VTU327680 VJX327680:VJY327680 VAB327680:VAC327680 UQF327680:UQG327680 UGJ327680:UGK327680 TWN327680:TWO327680 TMR327680:TMS327680 TCV327680:TCW327680 SSZ327680:STA327680 SJD327680:SJE327680 RZH327680:RZI327680 RPL327680:RPM327680 RFP327680:RFQ327680 QVT327680:QVU327680 QLX327680:QLY327680 QCB327680:QCC327680 PSF327680:PSG327680 PIJ327680:PIK327680 OYN327680:OYO327680 OOR327680:OOS327680 OEV327680:OEW327680 NUZ327680:NVA327680 NLD327680:NLE327680 NBH327680:NBI327680 MRL327680:MRM327680 MHP327680:MHQ327680 LXT327680:LXU327680 LNX327680:LNY327680 LEB327680:LEC327680 KUF327680:KUG327680 KKJ327680:KKK327680 KAN327680:KAO327680 JQR327680:JQS327680 JGV327680:JGW327680 IWZ327680:IXA327680 IND327680:INE327680 IDH327680:IDI327680 HTL327680:HTM327680 HJP327680:HJQ327680 GZT327680:GZU327680 GPX327680:GPY327680 GGB327680:GGC327680 FWF327680:FWG327680 FMJ327680:FMK327680 FCN327680:FCO327680 ESR327680:ESS327680 EIV327680:EIW327680 DYZ327680:DZA327680 DPD327680:DPE327680 DFH327680:DFI327680 CVL327680:CVM327680 CLP327680:CLQ327680 CBT327680:CBU327680 BRX327680:BRY327680 BIB327680:BIC327680 AYF327680:AYG327680 AOJ327680:AOK327680 AEN327680:AEO327680 UR327680:US327680 KV327680:KW327680 AX262144:BA262144 WXH262144:WXI262144 WNL262144:WNM262144 WDP262144:WDQ262144 VTT262144:VTU262144 VJX262144:VJY262144 VAB262144:VAC262144 UQF262144:UQG262144 UGJ262144:UGK262144 TWN262144:TWO262144 TMR262144:TMS262144 TCV262144:TCW262144 SSZ262144:STA262144 SJD262144:SJE262144 RZH262144:RZI262144 RPL262144:RPM262144 RFP262144:RFQ262144 QVT262144:QVU262144 QLX262144:QLY262144 QCB262144:QCC262144 PSF262144:PSG262144 PIJ262144:PIK262144 OYN262144:OYO262144 OOR262144:OOS262144 OEV262144:OEW262144 NUZ262144:NVA262144 NLD262144:NLE262144 NBH262144:NBI262144 MRL262144:MRM262144 MHP262144:MHQ262144 LXT262144:LXU262144 LNX262144:LNY262144 LEB262144:LEC262144 KUF262144:KUG262144 KKJ262144:KKK262144 KAN262144:KAO262144 JQR262144:JQS262144 JGV262144:JGW262144 IWZ262144:IXA262144 IND262144:INE262144 IDH262144:IDI262144 HTL262144:HTM262144 HJP262144:HJQ262144 GZT262144:GZU262144 GPX262144:GPY262144 GGB262144:GGC262144 FWF262144:FWG262144 FMJ262144:FMK262144 FCN262144:FCO262144 ESR262144:ESS262144 EIV262144:EIW262144 DYZ262144:DZA262144 DPD262144:DPE262144 DFH262144:DFI262144 CVL262144:CVM262144 CLP262144:CLQ262144 CBT262144:CBU262144 BRX262144:BRY262144 BIB262144:BIC262144 AYF262144:AYG262144 AOJ262144:AOK262144 AEN262144:AEO262144 UR262144:US262144 KV262144:KW262144 AX196608:BA196608 WXH196608:WXI196608 WNL196608:WNM196608 WDP196608:WDQ196608 VTT196608:VTU196608 VJX196608:VJY196608 VAB196608:VAC196608 UQF196608:UQG196608 UGJ196608:UGK196608 TWN196608:TWO196608 TMR196608:TMS196608 TCV196608:TCW196608 SSZ196608:STA196608 SJD196608:SJE196608 RZH196608:RZI196608 RPL196608:RPM196608 RFP196608:RFQ196608 QVT196608:QVU196608 QLX196608:QLY196608 QCB196608:QCC196608 PSF196608:PSG196608 PIJ196608:PIK196608 OYN196608:OYO196608 OOR196608:OOS196608 OEV196608:OEW196608 NUZ196608:NVA196608 NLD196608:NLE196608 NBH196608:NBI196608 MRL196608:MRM196608 MHP196608:MHQ196608 LXT196608:LXU196608 LNX196608:LNY196608 LEB196608:LEC196608 KUF196608:KUG196608 KKJ196608:KKK196608 KAN196608:KAO196608 JQR196608:JQS196608 JGV196608:JGW196608 IWZ196608:IXA196608 IND196608:INE196608 IDH196608:IDI196608 HTL196608:HTM196608 HJP196608:HJQ196608 GZT196608:GZU196608 GPX196608:GPY196608 GGB196608:GGC196608 FWF196608:FWG196608 FMJ196608:FMK196608 FCN196608:FCO196608 ESR196608:ESS196608 EIV196608:EIW196608 DYZ196608:DZA196608 DPD196608:DPE196608 DFH196608:DFI196608 CVL196608:CVM196608 CLP196608:CLQ196608 CBT196608:CBU196608 BRX196608:BRY196608 BIB196608:BIC196608 AYF196608:AYG196608 AOJ196608:AOK196608 AEN196608:AEO196608 UR196608:US196608 KV196608:KW196608 AX131072:BA131072 WXH131072:WXI131072 WNL131072:WNM131072 WDP131072:WDQ131072 VTT131072:VTU131072 VJX131072:VJY131072 VAB131072:VAC131072 UQF131072:UQG131072 UGJ131072:UGK131072 TWN131072:TWO131072 TMR131072:TMS131072 TCV131072:TCW131072 SSZ131072:STA131072 SJD131072:SJE131072 RZH131072:RZI131072 RPL131072:RPM131072 RFP131072:RFQ131072 QVT131072:QVU131072 QLX131072:QLY131072 QCB131072:QCC131072 PSF131072:PSG131072 PIJ131072:PIK131072 OYN131072:OYO131072 OOR131072:OOS131072 OEV131072:OEW131072 NUZ131072:NVA131072 NLD131072:NLE131072 NBH131072:NBI131072 MRL131072:MRM131072 MHP131072:MHQ131072 LXT131072:LXU131072 LNX131072:LNY131072 LEB131072:LEC131072 KUF131072:KUG131072 KKJ131072:KKK131072 KAN131072:KAO131072 JQR131072:JQS131072 JGV131072:JGW131072 IWZ131072:IXA131072 IND131072:INE131072 IDH131072:IDI131072 HTL131072:HTM131072 HJP131072:HJQ131072 GZT131072:GZU131072 GPX131072:GPY131072 GGB131072:GGC131072 FWF131072:FWG131072 FMJ131072:FMK131072 FCN131072:FCO131072 ESR131072:ESS131072 EIV131072:EIW131072 DYZ131072:DZA131072 DPD131072:DPE131072 DFH131072:DFI131072 CVL131072:CVM131072 CLP131072:CLQ131072 CBT131072:CBU131072 BRX131072:BRY131072 BIB131072:BIC131072 AYF131072:AYG131072 AOJ131072:AOK131072 AEN131072:AEO131072 UR131072:US131072 KV131072:KW131072 AX65536:BA65536 WXH65536:WXI65536 WNL65536:WNM65536 WDP65536:WDQ65536 VTT65536:VTU65536 VJX65536:VJY65536 VAB65536:VAC65536 UQF65536:UQG65536 UGJ65536:UGK65536 TWN65536:TWO65536 TMR65536:TMS65536 TCV65536:TCW65536 SSZ65536:STA65536 SJD65536:SJE65536 RZH65536:RZI65536 RPL65536:RPM65536 RFP65536:RFQ65536 QVT65536:QVU65536 QLX65536:QLY65536 QCB65536:QCC65536 PSF65536:PSG65536 PIJ65536:PIK65536 OYN65536:OYO65536 OOR65536:OOS65536 OEV65536:OEW65536 NUZ65536:NVA65536 NLD65536:NLE65536 NBH65536:NBI65536 MRL65536:MRM65536 MHP65536:MHQ65536 LXT65536:LXU65536 LNX65536:LNY65536 LEB65536:LEC65536 KUF65536:KUG65536 KKJ65536:KKK65536 KAN65536:KAO65536 JQR65536:JQS65536 JGV65536:JGW65536 IWZ65536:IXA65536 IND65536:INE65536 IDH65536:IDI65536 HTL65536:HTM65536 HJP65536:HJQ65536 GZT65536:GZU65536 GPX65536:GPY65536 GGB65536:GGC65536 FWF65536:FWG65536 FMJ65536:FMK65536 FCN65536:FCO65536 ESR65536:ESS65536 EIV65536:EIW65536 DYZ65536:DZA65536 DPD65536:DPE65536 DFH65536:DFI65536 CVL65536:CVM65536 CLP65536:CLQ65536 CBT65536:CBU65536 BRX65536:BRY65536 BIB65536:BIC65536 AYF65536:AYG65536 AOJ65536:AOK65536 AEN65536:AEO65536 UR65536:US65536 KV65536:KW65536 AX983040:BA983040 BJ983040:BL983040 BJ917504:BL917504 BJ851968:BL851968 BJ786432:BL786432 BJ720896:BL720896 BJ655360:BL655360 BJ589824:BL589824 BJ524288:BL524288 BJ458752:BL458752 BJ393216:BL393216 BJ327680:BL327680 BJ262144:BL262144 BJ196608:BL196608 BJ131072:BL131072 BJ65536:BL65536" xr:uid="{00000000-0002-0000-06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L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6" customWidth="1"/>
    <col min="2" max="2" width="24.7109375" style="66" customWidth="1"/>
    <col min="3" max="3" width="6.7109375" style="66" customWidth="1"/>
    <col min="4" max="4" width="6.7109375" style="68" customWidth="1"/>
    <col min="5" max="5" width="1.140625" style="58" customWidth="1"/>
    <col min="6" max="7" width="13.28515625" style="58" customWidth="1"/>
    <col min="8" max="8" width="44.42578125" style="58" customWidth="1"/>
    <col min="9" max="9" width="1.140625" style="58" customWidth="1"/>
    <col min="10" max="10" width="13.28515625" style="58" customWidth="1"/>
    <col min="11" max="11" width="13.28515625" style="134" customWidth="1"/>
    <col min="12" max="12" width="44.42578125" style="58" customWidth="1"/>
    <col min="13" max="13" width="1.140625" style="58" customWidth="1"/>
    <col min="14" max="14" width="13.28515625" style="58" customWidth="1"/>
    <col min="15" max="15" width="13.28515625" style="134" customWidth="1"/>
    <col min="16" max="16" width="44.42578125" style="58" customWidth="1"/>
    <col min="17" max="17" width="1.140625" style="58" customWidth="1"/>
    <col min="18" max="18" width="13.28515625" style="58" customWidth="1"/>
    <col min="19" max="19" width="13.28515625" style="134" customWidth="1"/>
    <col min="20" max="20" width="44.42578125" style="58" customWidth="1"/>
    <col min="21" max="21" width="1.140625" style="58" customWidth="1"/>
    <col min="22" max="22" width="13.28515625" style="58" customWidth="1"/>
    <col min="23" max="23" width="13.28515625" style="134" customWidth="1"/>
    <col min="24" max="24" width="44.42578125" style="58" customWidth="1"/>
    <col min="25" max="25" width="1.140625" style="58" customWidth="1"/>
    <col min="26" max="26" width="13.28515625" style="58" customWidth="1"/>
    <col min="27" max="27" width="13.28515625" style="134" customWidth="1"/>
    <col min="28" max="28" width="44.42578125" style="58" customWidth="1"/>
    <col min="29" max="29" width="1.140625" style="58" customWidth="1"/>
    <col min="30" max="31" width="13.28515625" style="58" customWidth="1"/>
    <col min="32" max="32" width="44.42578125" style="58" customWidth="1"/>
    <col min="33" max="33" width="1.140625" style="58" customWidth="1"/>
    <col min="34" max="34" width="13.28515625" style="58" customWidth="1"/>
    <col min="35" max="35" width="13.28515625" style="134" customWidth="1"/>
    <col min="36" max="36" width="44.42578125" style="58" customWidth="1"/>
    <col min="37" max="37" width="1.140625" style="58" customWidth="1"/>
    <col min="38" max="38" width="13.28515625" style="58" customWidth="1"/>
    <col min="39" max="39" width="13.28515625" style="134" customWidth="1"/>
    <col min="40" max="40" width="44.42578125" style="58" customWidth="1"/>
    <col min="41" max="41" width="1.140625" style="58" customWidth="1"/>
    <col min="42" max="42" width="13.28515625" style="58" customWidth="1"/>
    <col min="43" max="43" width="13.28515625" style="134" customWidth="1"/>
    <col min="44" max="44" width="44.42578125" style="58" customWidth="1"/>
    <col min="45" max="45" width="1.140625" style="58" customWidth="1"/>
    <col min="46" max="46" width="13.28515625" style="58" customWidth="1"/>
    <col min="47" max="47" width="13.28515625" style="134" customWidth="1"/>
    <col min="48" max="48" width="44.42578125" style="58" customWidth="1"/>
    <col min="49" max="49" width="1.140625" style="58" customWidth="1"/>
    <col min="50" max="50" width="13.28515625" style="58" customWidth="1"/>
    <col min="51" max="51" width="13.28515625" style="134" customWidth="1"/>
    <col min="52" max="52" width="44.42578125" style="58" customWidth="1"/>
    <col min="53" max="53" width="1.140625" style="58" customWidth="1"/>
    <col min="54" max="54" width="13.28515625" style="58" customWidth="1"/>
    <col min="55" max="55" width="13.28515625" style="134" customWidth="1"/>
    <col min="56" max="56" width="44.42578125" style="58" customWidth="1"/>
    <col min="57" max="57" width="1.140625" style="58" customWidth="1"/>
    <col min="58" max="58" width="13.28515625" style="58" customWidth="1"/>
    <col min="59" max="59" width="13.28515625" style="134" customWidth="1"/>
    <col min="60" max="60" width="44.42578125" style="58" customWidth="1"/>
    <col min="61" max="61" width="1.140625" style="58" customWidth="1"/>
    <col min="62" max="62" width="13.28515625" style="58" customWidth="1"/>
    <col min="63" max="63" width="13.28515625" style="134" customWidth="1"/>
    <col min="64" max="64" width="44.42578125" style="58" customWidth="1"/>
    <col min="65" max="232" width="9.140625" style="58"/>
    <col min="233" max="233" width="1.140625" style="58" customWidth="1"/>
    <col min="234" max="234" width="29.42578125" style="58" bestFit="1" customWidth="1"/>
    <col min="235" max="235" width="82.42578125" style="58" customWidth="1"/>
    <col min="236" max="236" width="11" style="58" bestFit="1" customWidth="1"/>
    <col min="237" max="237" width="1.140625" style="58" customWidth="1"/>
    <col min="238" max="238" width="15.5703125" style="58" customWidth="1"/>
    <col min="239" max="239" width="7.7109375" style="58" customWidth="1"/>
    <col min="240" max="240" width="1.140625" style="58" customWidth="1"/>
    <col min="241" max="241" width="7.7109375" style="58" customWidth="1"/>
    <col min="242" max="242" width="72.28515625" style="58" customWidth="1"/>
    <col min="243" max="243" width="1.140625" style="58" customWidth="1"/>
    <col min="244" max="244" width="15.5703125" style="58" customWidth="1"/>
    <col min="245" max="245" width="7.7109375" style="58" customWidth="1"/>
    <col min="246" max="246" width="1.140625" style="58" customWidth="1"/>
    <col min="247" max="247" width="7.7109375" style="58" customWidth="1"/>
    <col min="248" max="248" width="72.28515625" style="58" customWidth="1"/>
    <col min="249" max="249" width="1.140625" style="58" customWidth="1"/>
    <col min="250" max="250" width="15.5703125" style="58" customWidth="1"/>
    <col min="251" max="251" width="7.7109375" style="58" customWidth="1"/>
    <col min="252" max="252" width="1.140625" style="58" customWidth="1"/>
    <col min="253" max="253" width="7.7109375" style="58" customWidth="1"/>
    <col min="254" max="254" width="72.28515625" style="58" customWidth="1"/>
    <col min="255" max="255" width="1.140625" style="58" customWidth="1"/>
    <col min="256" max="256" width="15.5703125" style="58" customWidth="1"/>
    <col min="257" max="257" width="7.7109375" style="58" customWidth="1"/>
    <col min="258" max="258" width="1.140625" style="58" customWidth="1"/>
    <col min="259" max="259" width="7.7109375" style="58" customWidth="1"/>
    <col min="260" max="260" width="72.28515625" style="58" customWidth="1"/>
    <col min="261" max="261" width="1.140625" style="58" customWidth="1"/>
    <col min="262" max="262" width="15.5703125" style="58" customWidth="1"/>
    <col min="263" max="263" width="7.7109375" style="58" customWidth="1"/>
    <col min="264" max="264" width="1.140625" style="58" customWidth="1"/>
    <col min="265" max="265" width="7.7109375" style="58" customWidth="1"/>
    <col min="266" max="266" width="72.28515625" style="58" customWidth="1"/>
    <col min="267" max="267" width="1.140625" style="58" customWidth="1"/>
    <col min="268" max="268" width="15.5703125" style="58" customWidth="1"/>
    <col min="269" max="269" width="7.7109375" style="58" customWidth="1"/>
    <col min="270" max="270" width="1.140625" style="58" customWidth="1"/>
    <col min="271" max="271" width="7.7109375" style="58" customWidth="1"/>
    <col min="272" max="272" width="72.28515625" style="58" customWidth="1"/>
    <col min="273" max="273" width="1.140625" style="58" customWidth="1"/>
    <col min="274" max="274" width="15.5703125" style="58" customWidth="1"/>
    <col min="275" max="275" width="7.7109375" style="58" customWidth="1"/>
    <col min="276" max="276" width="1.140625" style="58" customWidth="1"/>
    <col min="277" max="277" width="7.7109375" style="58" customWidth="1"/>
    <col min="278" max="278" width="72.28515625" style="58" customWidth="1"/>
    <col min="279" max="279" width="1.140625" style="58" customWidth="1"/>
    <col min="280" max="280" width="15.5703125" style="58" customWidth="1"/>
    <col min="281" max="281" width="7.7109375" style="58" customWidth="1"/>
    <col min="282" max="282" width="1.140625" style="58" customWidth="1"/>
    <col min="283" max="283" width="7.7109375" style="58" customWidth="1"/>
    <col min="284" max="284" width="72.28515625" style="58" customWidth="1"/>
    <col min="285" max="285" width="1.140625" style="58" customWidth="1"/>
    <col min="286" max="286" width="15.5703125" style="58" customWidth="1"/>
    <col min="287" max="287" width="7.7109375" style="58" customWidth="1"/>
    <col min="288" max="288" width="1.140625" style="58" customWidth="1"/>
    <col min="289" max="289" width="7.7109375" style="58" customWidth="1"/>
    <col min="290" max="290" width="72.28515625" style="58" customWidth="1"/>
    <col min="291" max="291" width="1.140625" style="58" customWidth="1"/>
    <col min="292" max="292" width="15.5703125" style="58" customWidth="1"/>
    <col min="293" max="293" width="7.7109375" style="58" customWidth="1"/>
    <col min="294" max="294" width="1.140625" style="58" customWidth="1"/>
    <col min="295" max="295" width="7.7109375" style="58" customWidth="1"/>
    <col min="296" max="296" width="72.28515625" style="58" customWidth="1"/>
    <col min="297" max="297" width="1.140625" style="58" customWidth="1"/>
    <col min="298" max="298" width="15.5703125" style="58" customWidth="1"/>
    <col min="299" max="299" width="7.7109375" style="58" customWidth="1"/>
    <col min="300" max="300" width="1.140625" style="58" customWidth="1"/>
    <col min="301" max="301" width="7.7109375" style="58" customWidth="1"/>
    <col min="302" max="302" width="72.28515625" style="58" customWidth="1"/>
    <col min="303" max="303" width="1.140625" style="58" customWidth="1"/>
    <col min="304" max="304" width="15.5703125" style="58" customWidth="1"/>
    <col min="305" max="305" width="7.7109375" style="58" customWidth="1"/>
    <col min="306" max="306" width="1.140625" style="58" customWidth="1"/>
    <col min="307" max="307" width="7.7109375" style="58" customWidth="1"/>
    <col min="308" max="308" width="72.28515625" style="58" customWidth="1"/>
    <col min="309" max="309" width="1.140625" style="58" customWidth="1"/>
    <col min="310" max="310" width="42" style="58" customWidth="1"/>
    <col min="311" max="311" width="9.140625" style="58" customWidth="1"/>
    <col min="312" max="488" width="9.140625" style="58"/>
    <col min="489" max="489" width="1.140625" style="58" customWidth="1"/>
    <col min="490" max="490" width="29.42578125" style="58" bestFit="1" customWidth="1"/>
    <col min="491" max="491" width="82.42578125" style="58" customWidth="1"/>
    <col min="492" max="492" width="11" style="58" bestFit="1" customWidth="1"/>
    <col min="493" max="493" width="1.140625" style="58" customWidth="1"/>
    <col min="494" max="494" width="15.5703125" style="58" customWidth="1"/>
    <col min="495" max="495" width="7.7109375" style="58" customWidth="1"/>
    <col min="496" max="496" width="1.140625" style="58" customWidth="1"/>
    <col min="497" max="497" width="7.7109375" style="58" customWidth="1"/>
    <col min="498" max="498" width="72.28515625" style="58" customWidth="1"/>
    <col min="499" max="499" width="1.140625" style="58" customWidth="1"/>
    <col min="500" max="500" width="15.5703125" style="58" customWidth="1"/>
    <col min="501" max="501" width="7.7109375" style="58" customWidth="1"/>
    <col min="502" max="502" width="1.140625" style="58" customWidth="1"/>
    <col min="503" max="503" width="7.7109375" style="58" customWidth="1"/>
    <col min="504" max="504" width="72.28515625" style="58" customWidth="1"/>
    <col min="505" max="505" width="1.140625" style="58" customWidth="1"/>
    <col min="506" max="506" width="15.5703125" style="58" customWidth="1"/>
    <col min="507" max="507" width="7.7109375" style="58" customWidth="1"/>
    <col min="508" max="508" width="1.140625" style="58" customWidth="1"/>
    <col min="509" max="509" width="7.7109375" style="58" customWidth="1"/>
    <col min="510" max="510" width="72.28515625" style="58" customWidth="1"/>
    <col min="511" max="511" width="1.140625" style="58" customWidth="1"/>
    <col min="512" max="512" width="15.5703125" style="58" customWidth="1"/>
    <col min="513" max="513" width="7.7109375" style="58" customWidth="1"/>
    <col min="514" max="514" width="1.140625" style="58" customWidth="1"/>
    <col min="515" max="515" width="7.7109375" style="58" customWidth="1"/>
    <col min="516" max="516" width="72.28515625" style="58" customWidth="1"/>
    <col min="517" max="517" width="1.140625" style="58" customWidth="1"/>
    <col min="518" max="518" width="15.5703125" style="58" customWidth="1"/>
    <col min="519" max="519" width="7.7109375" style="58" customWidth="1"/>
    <col min="520" max="520" width="1.140625" style="58" customWidth="1"/>
    <col min="521" max="521" width="7.7109375" style="58" customWidth="1"/>
    <col min="522" max="522" width="72.28515625" style="58" customWidth="1"/>
    <col min="523" max="523" width="1.140625" style="58" customWidth="1"/>
    <col min="524" max="524" width="15.5703125" style="58" customWidth="1"/>
    <col min="525" max="525" width="7.7109375" style="58" customWidth="1"/>
    <col min="526" max="526" width="1.140625" style="58" customWidth="1"/>
    <col min="527" max="527" width="7.7109375" style="58" customWidth="1"/>
    <col min="528" max="528" width="72.28515625" style="58" customWidth="1"/>
    <col min="529" max="529" width="1.140625" style="58" customWidth="1"/>
    <col min="530" max="530" width="15.5703125" style="58" customWidth="1"/>
    <col min="531" max="531" width="7.7109375" style="58" customWidth="1"/>
    <col min="532" max="532" width="1.140625" style="58" customWidth="1"/>
    <col min="533" max="533" width="7.7109375" style="58" customWidth="1"/>
    <col min="534" max="534" width="72.28515625" style="58" customWidth="1"/>
    <col min="535" max="535" width="1.140625" style="58" customWidth="1"/>
    <col min="536" max="536" width="15.5703125" style="58" customWidth="1"/>
    <col min="537" max="537" width="7.7109375" style="58" customWidth="1"/>
    <col min="538" max="538" width="1.140625" style="58" customWidth="1"/>
    <col min="539" max="539" width="7.7109375" style="58" customWidth="1"/>
    <col min="540" max="540" width="72.28515625" style="58" customWidth="1"/>
    <col min="541" max="541" width="1.140625" style="58" customWidth="1"/>
    <col min="542" max="542" width="15.5703125" style="58" customWidth="1"/>
    <col min="543" max="543" width="7.7109375" style="58" customWidth="1"/>
    <col min="544" max="544" width="1.140625" style="58" customWidth="1"/>
    <col min="545" max="545" width="7.7109375" style="58" customWidth="1"/>
    <col min="546" max="546" width="72.28515625" style="58" customWidth="1"/>
    <col min="547" max="547" width="1.140625" style="58" customWidth="1"/>
    <col min="548" max="548" width="15.5703125" style="58" customWidth="1"/>
    <col min="549" max="549" width="7.7109375" style="58" customWidth="1"/>
    <col min="550" max="550" width="1.140625" style="58" customWidth="1"/>
    <col min="551" max="551" width="7.7109375" style="58" customWidth="1"/>
    <col min="552" max="552" width="72.28515625" style="58" customWidth="1"/>
    <col min="553" max="553" width="1.140625" style="58" customWidth="1"/>
    <col min="554" max="554" width="15.5703125" style="58" customWidth="1"/>
    <col min="555" max="555" width="7.7109375" style="58" customWidth="1"/>
    <col min="556" max="556" width="1.140625" style="58" customWidth="1"/>
    <col min="557" max="557" width="7.7109375" style="58" customWidth="1"/>
    <col min="558" max="558" width="72.28515625" style="58" customWidth="1"/>
    <col min="559" max="559" width="1.140625" style="58" customWidth="1"/>
    <col min="560" max="560" width="15.5703125" style="58" customWidth="1"/>
    <col min="561" max="561" width="7.7109375" style="58" customWidth="1"/>
    <col min="562" max="562" width="1.140625" style="58" customWidth="1"/>
    <col min="563" max="563" width="7.7109375" style="58" customWidth="1"/>
    <col min="564" max="564" width="72.28515625" style="58" customWidth="1"/>
    <col min="565" max="565" width="1.140625" style="58" customWidth="1"/>
    <col min="566" max="566" width="42" style="58" customWidth="1"/>
    <col min="567" max="567" width="9.140625" style="58" customWidth="1"/>
    <col min="568" max="744" width="9.140625" style="58"/>
    <col min="745" max="745" width="1.140625" style="58" customWidth="1"/>
    <col min="746" max="746" width="29.42578125" style="58" bestFit="1" customWidth="1"/>
    <col min="747" max="747" width="82.42578125" style="58" customWidth="1"/>
    <col min="748" max="748" width="11" style="58" bestFit="1" customWidth="1"/>
    <col min="749" max="749" width="1.140625" style="58" customWidth="1"/>
    <col min="750" max="750" width="15.5703125" style="58" customWidth="1"/>
    <col min="751" max="751" width="7.7109375" style="58" customWidth="1"/>
    <col min="752" max="752" width="1.140625" style="58" customWidth="1"/>
    <col min="753" max="753" width="7.7109375" style="58" customWidth="1"/>
    <col min="754" max="754" width="72.28515625" style="58" customWidth="1"/>
    <col min="755" max="755" width="1.140625" style="58" customWidth="1"/>
    <col min="756" max="756" width="15.5703125" style="58" customWidth="1"/>
    <col min="757" max="757" width="7.7109375" style="58" customWidth="1"/>
    <col min="758" max="758" width="1.140625" style="58" customWidth="1"/>
    <col min="759" max="759" width="7.7109375" style="58" customWidth="1"/>
    <col min="760" max="760" width="72.28515625" style="58" customWidth="1"/>
    <col min="761" max="761" width="1.140625" style="58" customWidth="1"/>
    <col min="762" max="762" width="15.5703125" style="58" customWidth="1"/>
    <col min="763" max="763" width="7.7109375" style="58" customWidth="1"/>
    <col min="764" max="764" width="1.140625" style="58" customWidth="1"/>
    <col min="765" max="765" width="7.7109375" style="58" customWidth="1"/>
    <col min="766" max="766" width="72.28515625" style="58" customWidth="1"/>
    <col min="767" max="767" width="1.140625" style="58" customWidth="1"/>
    <col min="768" max="768" width="15.5703125" style="58" customWidth="1"/>
    <col min="769" max="769" width="7.7109375" style="58" customWidth="1"/>
    <col min="770" max="770" width="1.140625" style="58" customWidth="1"/>
    <col min="771" max="771" width="7.7109375" style="58" customWidth="1"/>
    <col min="772" max="772" width="72.28515625" style="58" customWidth="1"/>
    <col min="773" max="773" width="1.140625" style="58" customWidth="1"/>
    <col min="774" max="774" width="15.5703125" style="58" customWidth="1"/>
    <col min="775" max="775" width="7.7109375" style="58" customWidth="1"/>
    <col min="776" max="776" width="1.140625" style="58" customWidth="1"/>
    <col min="777" max="777" width="7.7109375" style="58" customWidth="1"/>
    <col min="778" max="778" width="72.28515625" style="58" customWidth="1"/>
    <col min="779" max="779" width="1.140625" style="58" customWidth="1"/>
    <col min="780" max="780" width="15.5703125" style="58" customWidth="1"/>
    <col min="781" max="781" width="7.7109375" style="58" customWidth="1"/>
    <col min="782" max="782" width="1.140625" style="58" customWidth="1"/>
    <col min="783" max="783" width="7.7109375" style="58" customWidth="1"/>
    <col min="784" max="784" width="72.28515625" style="58" customWidth="1"/>
    <col min="785" max="785" width="1.140625" style="58" customWidth="1"/>
    <col min="786" max="786" width="15.5703125" style="58" customWidth="1"/>
    <col min="787" max="787" width="7.7109375" style="58" customWidth="1"/>
    <col min="788" max="788" width="1.140625" style="58" customWidth="1"/>
    <col min="789" max="789" width="7.7109375" style="58" customWidth="1"/>
    <col min="790" max="790" width="72.28515625" style="58" customWidth="1"/>
    <col min="791" max="791" width="1.140625" style="58" customWidth="1"/>
    <col min="792" max="792" width="15.5703125" style="58" customWidth="1"/>
    <col min="793" max="793" width="7.7109375" style="58" customWidth="1"/>
    <col min="794" max="794" width="1.140625" style="58" customWidth="1"/>
    <col min="795" max="795" width="7.7109375" style="58" customWidth="1"/>
    <col min="796" max="796" width="72.28515625" style="58" customWidth="1"/>
    <col min="797" max="797" width="1.140625" style="58" customWidth="1"/>
    <col min="798" max="798" width="15.5703125" style="58" customWidth="1"/>
    <col min="799" max="799" width="7.7109375" style="58" customWidth="1"/>
    <col min="800" max="800" width="1.140625" style="58" customWidth="1"/>
    <col min="801" max="801" width="7.7109375" style="58" customWidth="1"/>
    <col min="802" max="802" width="72.28515625" style="58" customWidth="1"/>
    <col min="803" max="803" width="1.140625" style="58" customWidth="1"/>
    <col min="804" max="804" width="15.5703125" style="58" customWidth="1"/>
    <col min="805" max="805" width="7.7109375" style="58" customWidth="1"/>
    <col min="806" max="806" width="1.140625" style="58" customWidth="1"/>
    <col min="807" max="807" width="7.7109375" style="58" customWidth="1"/>
    <col min="808" max="808" width="72.28515625" style="58" customWidth="1"/>
    <col min="809" max="809" width="1.140625" style="58" customWidth="1"/>
    <col min="810" max="810" width="15.5703125" style="58" customWidth="1"/>
    <col min="811" max="811" width="7.7109375" style="58" customWidth="1"/>
    <col min="812" max="812" width="1.140625" style="58" customWidth="1"/>
    <col min="813" max="813" width="7.7109375" style="58" customWidth="1"/>
    <col min="814" max="814" width="72.28515625" style="58" customWidth="1"/>
    <col min="815" max="815" width="1.140625" style="58" customWidth="1"/>
    <col min="816" max="816" width="15.5703125" style="58" customWidth="1"/>
    <col min="817" max="817" width="7.7109375" style="58" customWidth="1"/>
    <col min="818" max="818" width="1.140625" style="58" customWidth="1"/>
    <col min="819" max="819" width="7.7109375" style="58" customWidth="1"/>
    <col min="820" max="820" width="72.28515625" style="58" customWidth="1"/>
    <col min="821" max="821" width="1.140625" style="58" customWidth="1"/>
    <col min="822" max="822" width="42" style="58" customWidth="1"/>
    <col min="823" max="823" width="9.140625" style="58" customWidth="1"/>
    <col min="824" max="1000" width="9.140625" style="58"/>
    <col min="1001" max="1001" width="1.140625" style="58" customWidth="1"/>
    <col min="1002" max="1002" width="29.42578125" style="58" bestFit="1" customWidth="1"/>
    <col min="1003" max="1003" width="82.42578125" style="58" customWidth="1"/>
    <col min="1004" max="1004" width="11" style="58" bestFit="1" customWidth="1"/>
    <col min="1005" max="1005" width="1.140625" style="58" customWidth="1"/>
    <col min="1006" max="1006" width="15.5703125" style="58" customWidth="1"/>
    <col min="1007" max="1007" width="7.7109375" style="58" customWidth="1"/>
    <col min="1008" max="1008" width="1.140625" style="58" customWidth="1"/>
    <col min="1009" max="1009" width="7.7109375" style="58" customWidth="1"/>
    <col min="1010" max="1010" width="72.28515625" style="58" customWidth="1"/>
    <col min="1011" max="1011" width="1.140625" style="58" customWidth="1"/>
    <col min="1012" max="1012" width="15.5703125" style="58" customWidth="1"/>
    <col min="1013" max="1013" width="7.7109375" style="58" customWidth="1"/>
    <col min="1014" max="1014" width="1.140625" style="58" customWidth="1"/>
    <col min="1015" max="1015" width="7.7109375" style="58" customWidth="1"/>
    <col min="1016" max="1016" width="72.28515625" style="58" customWidth="1"/>
    <col min="1017" max="1017" width="1.140625" style="58" customWidth="1"/>
    <col min="1018" max="1018" width="15.5703125" style="58" customWidth="1"/>
    <col min="1019" max="1019" width="7.7109375" style="58" customWidth="1"/>
    <col min="1020" max="1020" width="1.140625" style="58" customWidth="1"/>
    <col min="1021" max="1021" width="7.7109375" style="58" customWidth="1"/>
    <col min="1022" max="1022" width="72.28515625" style="58" customWidth="1"/>
    <col min="1023" max="1023" width="1.140625" style="58" customWidth="1"/>
    <col min="1024" max="1024" width="15.5703125" style="58" customWidth="1"/>
    <col min="1025" max="1025" width="7.7109375" style="58" customWidth="1"/>
    <col min="1026" max="1026" width="1.140625" style="58" customWidth="1"/>
    <col min="1027" max="1027" width="7.7109375" style="58" customWidth="1"/>
    <col min="1028" max="1028" width="72.28515625" style="58" customWidth="1"/>
    <col min="1029" max="1029" width="1.140625" style="58" customWidth="1"/>
    <col min="1030" max="1030" width="15.5703125" style="58" customWidth="1"/>
    <col min="1031" max="1031" width="7.7109375" style="58" customWidth="1"/>
    <col min="1032" max="1032" width="1.140625" style="58" customWidth="1"/>
    <col min="1033" max="1033" width="7.7109375" style="58" customWidth="1"/>
    <col min="1034" max="1034" width="72.28515625" style="58" customWidth="1"/>
    <col min="1035" max="1035" width="1.140625" style="58" customWidth="1"/>
    <col min="1036" max="1036" width="15.5703125" style="58" customWidth="1"/>
    <col min="1037" max="1037" width="7.7109375" style="58" customWidth="1"/>
    <col min="1038" max="1038" width="1.140625" style="58" customWidth="1"/>
    <col min="1039" max="1039" width="7.7109375" style="58" customWidth="1"/>
    <col min="1040" max="1040" width="72.28515625" style="58" customWidth="1"/>
    <col min="1041" max="1041" width="1.140625" style="58" customWidth="1"/>
    <col min="1042" max="1042" width="15.5703125" style="58" customWidth="1"/>
    <col min="1043" max="1043" width="7.7109375" style="58" customWidth="1"/>
    <col min="1044" max="1044" width="1.140625" style="58" customWidth="1"/>
    <col min="1045" max="1045" width="7.7109375" style="58" customWidth="1"/>
    <col min="1046" max="1046" width="72.28515625" style="58" customWidth="1"/>
    <col min="1047" max="1047" width="1.140625" style="58" customWidth="1"/>
    <col min="1048" max="1048" width="15.5703125" style="58" customWidth="1"/>
    <col min="1049" max="1049" width="7.7109375" style="58" customWidth="1"/>
    <col min="1050" max="1050" width="1.140625" style="58" customWidth="1"/>
    <col min="1051" max="1051" width="7.7109375" style="58" customWidth="1"/>
    <col min="1052" max="1052" width="72.28515625" style="58" customWidth="1"/>
    <col min="1053" max="1053" width="1.140625" style="58" customWidth="1"/>
    <col min="1054" max="1054" width="15.5703125" style="58" customWidth="1"/>
    <col min="1055" max="1055" width="7.7109375" style="58" customWidth="1"/>
    <col min="1056" max="1056" width="1.140625" style="58" customWidth="1"/>
    <col min="1057" max="1057" width="7.7109375" style="58" customWidth="1"/>
    <col min="1058" max="1058" width="72.28515625" style="58" customWidth="1"/>
    <col min="1059" max="1059" width="1.140625" style="58" customWidth="1"/>
    <col min="1060" max="1060" width="15.5703125" style="58" customWidth="1"/>
    <col min="1061" max="1061" width="7.7109375" style="58" customWidth="1"/>
    <col min="1062" max="1062" width="1.140625" style="58" customWidth="1"/>
    <col min="1063" max="1063" width="7.7109375" style="58" customWidth="1"/>
    <col min="1064" max="1064" width="72.28515625" style="58" customWidth="1"/>
    <col min="1065" max="1065" width="1.140625" style="58" customWidth="1"/>
    <col min="1066" max="1066" width="15.5703125" style="58" customWidth="1"/>
    <col min="1067" max="1067" width="7.7109375" style="58" customWidth="1"/>
    <col min="1068" max="1068" width="1.140625" style="58" customWidth="1"/>
    <col min="1069" max="1069" width="7.7109375" style="58" customWidth="1"/>
    <col min="1070" max="1070" width="72.28515625" style="58" customWidth="1"/>
    <col min="1071" max="1071" width="1.140625" style="58" customWidth="1"/>
    <col min="1072" max="1072" width="15.5703125" style="58" customWidth="1"/>
    <col min="1073" max="1073" width="7.7109375" style="58" customWidth="1"/>
    <col min="1074" max="1074" width="1.140625" style="58" customWidth="1"/>
    <col min="1075" max="1075" width="7.7109375" style="58" customWidth="1"/>
    <col min="1076" max="1076" width="72.28515625" style="58" customWidth="1"/>
    <col min="1077" max="1077" width="1.140625" style="58" customWidth="1"/>
    <col min="1078" max="1078" width="42" style="58" customWidth="1"/>
    <col min="1079" max="1079" width="9.140625" style="58" customWidth="1"/>
    <col min="1080" max="1256" width="9.140625" style="58"/>
    <col min="1257" max="1257" width="1.140625" style="58" customWidth="1"/>
    <col min="1258" max="1258" width="29.42578125" style="58" bestFit="1" customWidth="1"/>
    <col min="1259" max="1259" width="82.42578125" style="58" customWidth="1"/>
    <col min="1260" max="1260" width="11" style="58" bestFit="1" customWidth="1"/>
    <col min="1261" max="1261" width="1.140625" style="58" customWidth="1"/>
    <col min="1262" max="1262" width="15.5703125" style="58" customWidth="1"/>
    <col min="1263" max="1263" width="7.7109375" style="58" customWidth="1"/>
    <col min="1264" max="1264" width="1.140625" style="58" customWidth="1"/>
    <col min="1265" max="1265" width="7.7109375" style="58" customWidth="1"/>
    <col min="1266" max="1266" width="72.28515625" style="58" customWidth="1"/>
    <col min="1267" max="1267" width="1.140625" style="58" customWidth="1"/>
    <col min="1268" max="1268" width="15.5703125" style="58" customWidth="1"/>
    <col min="1269" max="1269" width="7.7109375" style="58" customWidth="1"/>
    <col min="1270" max="1270" width="1.140625" style="58" customWidth="1"/>
    <col min="1271" max="1271" width="7.7109375" style="58" customWidth="1"/>
    <col min="1272" max="1272" width="72.28515625" style="58" customWidth="1"/>
    <col min="1273" max="1273" width="1.140625" style="58" customWidth="1"/>
    <col min="1274" max="1274" width="15.5703125" style="58" customWidth="1"/>
    <col min="1275" max="1275" width="7.7109375" style="58" customWidth="1"/>
    <col min="1276" max="1276" width="1.140625" style="58" customWidth="1"/>
    <col min="1277" max="1277" width="7.7109375" style="58" customWidth="1"/>
    <col min="1278" max="1278" width="72.28515625" style="58" customWidth="1"/>
    <col min="1279" max="1279" width="1.140625" style="58" customWidth="1"/>
    <col min="1280" max="1280" width="15.5703125" style="58" customWidth="1"/>
    <col min="1281" max="1281" width="7.7109375" style="58" customWidth="1"/>
    <col min="1282" max="1282" width="1.140625" style="58" customWidth="1"/>
    <col min="1283" max="1283" width="7.7109375" style="58" customWidth="1"/>
    <col min="1284" max="1284" width="72.28515625" style="58" customWidth="1"/>
    <col min="1285" max="1285" width="1.140625" style="58" customWidth="1"/>
    <col min="1286" max="1286" width="15.5703125" style="58" customWidth="1"/>
    <col min="1287" max="1287" width="7.7109375" style="58" customWidth="1"/>
    <col min="1288" max="1288" width="1.140625" style="58" customWidth="1"/>
    <col min="1289" max="1289" width="7.7109375" style="58" customWidth="1"/>
    <col min="1290" max="1290" width="72.28515625" style="58" customWidth="1"/>
    <col min="1291" max="1291" width="1.140625" style="58" customWidth="1"/>
    <col min="1292" max="1292" width="15.5703125" style="58" customWidth="1"/>
    <col min="1293" max="1293" width="7.7109375" style="58" customWidth="1"/>
    <col min="1294" max="1294" width="1.140625" style="58" customWidth="1"/>
    <col min="1295" max="1295" width="7.7109375" style="58" customWidth="1"/>
    <col min="1296" max="1296" width="72.28515625" style="58" customWidth="1"/>
    <col min="1297" max="1297" width="1.140625" style="58" customWidth="1"/>
    <col min="1298" max="1298" width="15.5703125" style="58" customWidth="1"/>
    <col min="1299" max="1299" width="7.7109375" style="58" customWidth="1"/>
    <col min="1300" max="1300" width="1.140625" style="58" customWidth="1"/>
    <col min="1301" max="1301" width="7.7109375" style="58" customWidth="1"/>
    <col min="1302" max="1302" width="72.28515625" style="58" customWidth="1"/>
    <col min="1303" max="1303" width="1.140625" style="58" customWidth="1"/>
    <col min="1304" max="1304" width="15.5703125" style="58" customWidth="1"/>
    <col min="1305" max="1305" width="7.7109375" style="58" customWidth="1"/>
    <col min="1306" max="1306" width="1.140625" style="58" customWidth="1"/>
    <col min="1307" max="1307" width="7.7109375" style="58" customWidth="1"/>
    <col min="1308" max="1308" width="72.28515625" style="58" customWidth="1"/>
    <col min="1309" max="1309" width="1.140625" style="58" customWidth="1"/>
    <col min="1310" max="1310" width="15.5703125" style="58" customWidth="1"/>
    <col min="1311" max="1311" width="7.7109375" style="58" customWidth="1"/>
    <col min="1312" max="1312" width="1.140625" style="58" customWidth="1"/>
    <col min="1313" max="1313" width="7.7109375" style="58" customWidth="1"/>
    <col min="1314" max="1314" width="72.28515625" style="58" customWidth="1"/>
    <col min="1315" max="1315" width="1.140625" style="58" customWidth="1"/>
    <col min="1316" max="1316" width="15.5703125" style="58" customWidth="1"/>
    <col min="1317" max="1317" width="7.7109375" style="58" customWidth="1"/>
    <col min="1318" max="1318" width="1.140625" style="58" customWidth="1"/>
    <col min="1319" max="1319" width="7.7109375" style="58" customWidth="1"/>
    <col min="1320" max="1320" width="72.28515625" style="58" customWidth="1"/>
    <col min="1321" max="1321" width="1.140625" style="58" customWidth="1"/>
    <col min="1322" max="1322" width="15.5703125" style="58" customWidth="1"/>
    <col min="1323" max="1323" width="7.7109375" style="58" customWidth="1"/>
    <col min="1324" max="1324" width="1.140625" style="58" customWidth="1"/>
    <col min="1325" max="1325" width="7.7109375" style="58" customWidth="1"/>
    <col min="1326" max="1326" width="72.28515625" style="58" customWidth="1"/>
    <col min="1327" max="1327" width="1.140625" style="58" customWidth="1"/>
    <col min="1328" max="1328" width="15.5703125" style="58" customWidth="1"/>
    <col min="1329" max="1329" width="7.7109375" style="58" customWidth="1"/>
    <col min="1330" max="1330" width="1.140625" style="58" customWidth="1"/>
    <col min="1331" max="1331" width="7.7109375" style="58" customWidth="1"/>
    <col min="1332" max="1332" width="72.28515625" style="58" customWidth="1"/>
    <col min="1333" max="1333" width="1.140625" style="58" customWidth="1"/>
    <col min="1334" max="1334" width="42" style="58" customWidth="1"/>
    <col min="1335" max="1335" width="9.140625" style="58" customWidth="1"/>
    <col min="1336" max="1512" width="9.140625" style="58"/>
    <col min="1513" max="1513" width="1.140625" style="58" customWidth="1"/>
    <col min="1514" max="1514" width="29.42578125" style="58" bestFit="1" customWidth="1"/>
    <col min="1515" max="1515" width="82.42578125" style="58" customWidth="1"/>
    <col min="1516" max="1516" width="11" style="58" bestFit="1" customWidth="1"/>
    <col min="1517" max="1517" width="1.140625" style="58" customWidth="1"/>
    <col min="1518" max="1518" width="15.5703125" style="58" customWidth="1"/>
    <col min="1519" max="1519" width="7.7109375" style="58" customWidth="1"/>
    <col min="1520" max="1520" width="1.140625" style="58" customWidth="1"/>
    <col min="1521" max="1521" width="7.7109375" style="58" customWidth="1"/>
    <col min="1522" max="1522" width="72.28515625" style="58" customWidth="1"/>
    <col min="1523" max="1523" width="1.140625" style="58" customWidth="1"/>
    <col min="1524" max="1524" width="15.5703125" style="58" customWidth="1"/>
    <col min="1525" max="1525" width="7.7109375" style="58" customWidth="1"/>
    <col min="1526" max="1526" width="1.140625" style="58" customWidth="1"/>
    <col min="1527" max="1527" width="7.7109375" style="58" customWidth="1"/>
    <col min="1528" max="1528" width="72.28515625" style="58" customWidth="1"/>
    <col min="1529" max="1529" width="1.140625" style="58" customWidth="1"/>
    <col min="1530" max="1530" width="15.5703125" style="58" customWidth="1"/>
    <col min="1531" max="1531" width="7.7109375" style="58" customWidth="1"/>
    <col min="1532" max="1532" width="1.140625" style="58" customWidth="1"/>
    <col min="1533" max="1533" width="7.7109375" style="58" customWidth="1"/>
    <col min="1534" max="1534" width="72.28515625" style="58" customWidth="1"/>
    <col min="1535" max="1535" width="1.140625" style="58" customWidth="1"/>
    <col min="1536" max="1536" width="15.5703125" style="58" customWidth="1"/>
    <col min="1537" max="1537" width="7.7109375" style="58" customWidth="1"/>
    <col min="1538" max="1538" width="1.140625" style="58" customWidth="1"/>
    <col min="1539" max="1539" width="7.7109375" style="58" customWidth="1"/>
    <col min="1540" max="1540" width="72.28515625" style="58" customWidth="1"/>
    <col min="1541" max="1541" width="1.140625" style="58" customWidth="1"/>
    <col min="1542" max="1542" width="15.5703125" style="58" customWidth="1"/>
    <col min="1543" max="1543" width="7.7109375" style="58" customWidth="1"/>
    <col min="1544" max="1544" width="1.140625" style="58" customWidth="1"/>
    <col min="1545" max="1545" width="7.7109375" style="58" customWidth="1"/>
    <col min="1546" max="1546" width="72.28515625" style="58" customWidth="1"/>
    <col min="1547" max="1547" width="1.140625" style="58" customWidth="1"/>
    <col min="1548" max="1548" width="15.5703125" style="58" customWidth="1"/>
    <col min="1549" max="1549" width="7.7109375" style="58" customWidth="1"/>
    <col min="1550" max="1550" width="1.140625" style="58" customWidth="1"/>
    <col min="1551" max="1551" width="7.7109375" style="58" customWidth="1"/>
    <col min="1552" max="1552" width="72.28515625" style="58" customWidth="1"/>
    <col min="1553" max="1553" width="1.140625" style="58" customWidth="1"/>
    <col min="1554" max="1554" width="15.5703125" style="58" customWidth="1"/>
    <col min="1555" max="1555" width="7.7109375" style="58" customWidth="1"/>
    <col min="1556" max="1556" width="1.140625" style="58" customWidth="1"/>
    <col min="1557" max="1557" width="7.7109375" style="58" customWidth="1"/>
    <col min="1558" max="1558" width="72.28515625" style="58" customWidth="1"/>
    <col min="1559" max="1559" width="1.140625" style="58" customWidth="1"/>
    <col min="1560" max="1560" width="15.5703125" style="58" customWidth="1"/>
    <col min="1561" max="1561" width="7.7109375" style="58" customWidth="1"/>
    <col min="1562" max="1562" width="1.140625" style="58" customWidth="1"/>
    <col min="1563" max="1563" width="7.7109375" style="58" customWidth="1"/>
    <col min="1564" max="1564" width="72.28515625" style="58" customWidth="1"/>
    <col min="1565" max="1565" width="1.140625" style="58" customWidth="1"/>
    <col min="1566" max="1566" width="15.5703125" style="58" customWidth="1"/>
    <col min="1567" max="1567" width="7.7109375" style="58" customWidth="1"/>
    <col min="1568" max="1568" width="1.140625" style="58" customWidth="1"/>
    <col min="1569" max="1569" width="7.7109375" style="58" customWidth="1"/>
    <col min="1570" max="1570" width="72.28515625" style="58" customWidth="1"/>
    <col min="1571" max="1571" width="1.140625" style="58" customWidth="1"/>
    <col min="1572" max="1572" width="15.5703125" style="58" customWidth="1"/>
    <col min="1573" max="1573" width="7.7109375" style="58" customWidth="1"/>
    <col min="1574" max="1574" width="1.140625" style="58" customWidth="1"/>
    <col min="1575" max="1575" width="7.7109375" style="58" customWidth="1"/>
    <col min="1576" max="1576" width="72.28515625" style="58" customWidth="1"/>
    <col min="1577" max="1577" width="1.140625" style="58" customWidth="1"/>
    <col min="1578" max="1578" width="15.5703125" style="58" customWidth="1"/>
    <col min="1579" max="1579" width="7.7109375" style="58" customWidth="1"/>
    <col min="1580" max="1580" width="1.140625" style="58" customWidth="1"/>
    <col min="1581" max="1581" width="7.7109375" style="58" customWidth="1"/>
    <col min="1582" max="1582" width="72.28515625" style="58" customWidth="1"/>
    <col min="1583" max="1583" width="1.140625" style="58" customWidth="1"/>
    <col min="1584" max="1584" width="15.5703125" style="58" customWidth="1"/>
    <col min="1585" max="1585" width="7.7109375" style="58" customWidth="1"/>
    <col min="1586" max="1586" width="1.140625" style="58" customWidth="1"/>
    <col min="1587" max="1587" width="7.7109375" style="58" customWidth="1"/>
    <col min="1588" max="1588" width="72.28515625" style="58" customWidth="1"/>
    <col min="1589" max="1589" width="1.140625" style="58" customWidth="1"/>
    <col min="1590" max="1590" width="42" style="58" customWidth="1"/>
    <col min="1591" max="1591" width="9.140625" style="58" customWidth="1"/>
    <col min="1592" max="1768" width="9.140625" style="58"/>
    <col min="1769" max="1769" width="1.140625" style="58" customWidth="1"/>
    <col min="1770" max="1770" width="29.42578125" style="58" bestFit="1" customWidth="1"/>
    <col min="1771" max="1771" width="82.42578125" style="58" customWidth="1"/>
    <col min="1772" max="1772" width="11" style="58" bestFit="1" customWidth="1"/>
    <col min="1773" max="1773" width="1.140625" style="58" customWidth="1"/>
    <col min="1774" max="1774" width="15.5703125" style="58" customWidth="1"/>
    <col min="1775" max="1775" width="7.7109375" style="58" customWidth="1"/>
    <col min="1776" max="1776" width="1.140625" style="58" customWidth="1"/>
    <col min="1777" max="1777" width="7.7109375" style="58" customWidth="1"/>
    <col min="1778" max="1778" width="72.28515625" style="58" customWidth="1"/>
    <col min="1779" max="1779" width="1.140625" style="58" customWidth="1"/>
    <col min="1780" max="1780" width="15.5703125" style="58" customWidth="1"/>
    <col min="1781" max="1781" width="7.7109375" style="58" customWidth="1"/>
    <col min="1782" max="1782" width="1.140625" style="58" customWidth="1"/>
    <col min="1783" max="1783" width="7.7109375" style="58" customWidth="1"/>
    <col min="1784" max="1784" width="72.28515625" style="58" customWidth="1"/>
    <col min="1785" max="1785" width="1.140625" style="58" customWidth="1"/>
    <col min="1786" max="1786" width="15.5703125" style="58" customWidth="1"/>
    <col min="1787" max="1787" width="7.7109375" style="58" customWidth="1"/>
    <col min="1788" max="1788" width="1.140625" style="58" customWidth="1"/>
    <col min="1789" max="1789" width="7.7109375" style="58" customWidth="1"/>
    <col min="1790" max="1790" width="72.28515625" style="58" customWidth="1"/>
    <col min="1791" max="1791" width="1.140625" style="58" customWidth="1"/>
    <col min="1792" max="1792" width="15.5703125" style="58" customWidth="1"/>
    <col min="1793" max="1793" width="7.7109375" style="58" customWidth="1"/>
    <col min="1794" max="1794" width="1.140625" style="58" customWidth="1"/>
    <col min="1795" max="1795" width="7.7109375" style="58" customWidth="1"/>
    <col min="1796" max="1796" width="72.28515625" style="58" customWidth="1"/>
    <col min="1797" max="1797" width="1.140625" style="58" customWidth="1"/>
    <col min="1798" max="1798" width="15.5703125" style="58" customWidth="1"/>
    <col min="1799" max="1799" width="7.7109375" style="58" customWidth="1"/>
    <col min="1800" max="1800" width="1.140625" style="58" customWidth="1"/>
    <col min="1801" max="1801" width="7.7109375" style="58" customWidth="1"/>
    <col min="1802" max="1802" width="72.28515625" style="58" customWidth="1"/>
    <col min="1803" max="1803" width="1.140625" style="58" customWidth="1"/>
    <col min="1804" max="1804" width="15.5703125" style="58" customWidth="1"/>
    <col min="1805" max="1805" width="7.7109375" style="58" customWidth="1"/>
    <col min="1806" max="1806" width="1.140625" style="58" customWidth="1"/>
    <col min="1807" max="1807" width="7.7109375" style="58" customWidth="1"/>
    <col min="1808" max="1808" width="72.28515625" style="58" customWidth="1"/>
    <col min="1809" max="1809" width="1.140625" style="58" customWidth="1"/>
    <col min="1810" max="1810" width="15.5703125" style="58" customWidth="1"/>
    <col min="1811" max="1811" width="7.7109375" style="58" customWidth="1"/>
    <col min="1812" max="1812" width="1.140625" style="58" customWidth="1"/>
    <col min="1813" max="1813" width="7.7109375" style="58" customWidth="1"/>
    <col min="1814" max="1814" width="72.28515625" style="58" customWidth="1"/>
    <col min="1815" max="1815" width="1.140625" style="58" customWidth="1"/>
    <col min="1816" max="1816" width="15.5703125" style="58" customWidth="1"/>
    <col min="1817" max="1817" width="7.7109375" style="58" customWidth="1"/>
    <col min="1818" max="1818" width="1.140625" style="58" customWidth="1"/>
    <col min="1819" max="1819" width="7.7109375" style="58" customWidth="1"/>
    <col min="1820" max="1820" width="72.28515625" style="58" customWidth="1"/>
    <col min="1821" max="1821" width="1.140625" style="58" customWidth="1"/>
    <col min="1822" max="1822" width="15.5703125" style="58" customWidth="1"/>
    <col min="1823" max="1823" width="7.7109375" style="58" customWidth="1"/>
    <col min="1824" max="1824" width="1.140625" style="58" customWidth="1"/>
    <col min="1825" max="1825" width="7.7109375" style="58" customWidth="1"/>
    <col min="1826" max="1826" width="72.28515625" style="58" customWidth="1"/>
    <col min="1827" max="1827" width="1.140625" style="58" customWidth="1"/>
    <col min="1828" max="1828" width="15.5703125" style="58" customWidth="1"/>
    <col min="1829" max="1829" width="7.7109375" style="58" customWidth="1"/>
    <col min="1830" max="1830" width="1.140625" style="58" customWidth="1"/>
    <col min="1831" max="1831" width="7.7109375" style="58" customWidth="1"/>
    <col min="1832" max="1832" width="72.28515625" style="58" customWidth="1"/>
    <col min="1833" max="1833" width="1.140625" style="58" customWidth="1"/>
    <col min="1834" max="1834" width="15.5703125" style="58" customWidth="1"/>
    <col min="1835" max="1835" width="7.7109375" style="58" customWidth="1"/>
    <col min="1836" max="1836" width="1.140625" style="58" customWidth="1"/>
    <col min="1837" max="1837" width="7.7109375" style="58" customWidth="1"/>
    <col min="1838" max="1838" width="72.28515625" style="58" customWidth="1"/>
    <col min="1839" max="1839" width="1.140625" style="58" customWidth="1"/>
    <col min="1840" max="1840" width="15.5703125" style="58" customWidth="1"/>
    <col min="1841" max="1841" width="7.7109375" style="58" customWidth="1"/>
    <col min="1842" max="1842" width="1.140625" style="58" customWidth="1"/>
    <col min="1843" max="1843" width="7.7109375" style="58" customWidth="1"/>
    <col min="1844" max="1844" width="72.28515625" style="58" customWidth="1"/>
    <col min="1845" max="1845" width="1.140625" style="58" customWidth="1"/>
    <col min="1846" max="1846" width="42" style="58" customWidth="1"/>
    <col min="1847" max="1847" width="9.140625" style="58" customWidth="1"/>
    <col min="1848" max="2024" width="9.140625" style="58"/>
    <col min="2025" max="2025" width="1.140625" style="58" customWidth="1"/>
    <col min="2026" max="2026" width="29.42578125" style="58" bestFit="1" customWidth="1"/>
    <col min="2027" max="2027" width="82.42578125" style="58" customWidth="1"/>
    <col min="2028" max="2028" width="11" style="58" bestFit="1" customWidth="1"/>
    <col min="2029" max="2029" width="1.140625" style="58" customWidth="1"/>
    <col min="2030" max="2030" width="15.5703125" style="58" customWidth="1"/>
    <col min="2031" max="2031" width="7.7109375" style="58" customWidth="1"/>
    <col min="2032" max="2032" width="1.140625" style="58" customWidth="1"/>
    <col min="2033" max="2033" width="7.7109375" style="58" customWidth="1"/>
    <col min="2034" max="2034" width="72.28515625" style="58" customWidth="1"/>
    <col min="2035" max="2035" width="1.140625" style="58" customWidth="1"/>
    <col min="2036" max="2036" width="15.5703125" style="58" customWidth="1"/>
    <col min="2037" max="2037" width="7.7109375" style="58" customWidth="1"/>
    <col min="2038" max="2038" width="1.140625" style="58" customWidth="1"/>
    <col min="2039" max="2039" width="7.7109375" style="58" customWidth="1"/>
    <col min="2040" max="2040" width="72.28515625" style="58" customWidth="1"/>
    <col min="2041" max="2041" width="1.140625" style="58" customWidth="1"/>
    <col min="2042" max="2042" width="15.5703125" style="58" customWidth="1"/>
    <col min="2043" max="2043" width="7.7109375" style="58" customWidth="1"/>
    <col min="2044" max="2044" width="1.140625" style="58" customWidth="1"/>
    <col min="2045" max="2045" width="7.7109375" style="58" customWidth="1"/>
    <col min="2046" max="2046" width="72.28515625" style="58" customWidth="1"/>
    <col min="2047" max="2047" width="1.140625" style="58" customWidth="1"/>
    <col min="2048" max="2048" width="15.5703125" style="58" customWidth="1"/>
    <col min="2049" max="2049" width="7.7109375" style="58" customWidth="1"/>
    <col min="2050" max="2050" width="1.140625" style="58" customWidth="1"/>
    <col min="2051" max="2051" width="7.7109375" style="58" customWidth="1"/>
    <col min="2052" max="2052" width="72.28515625" style="58" customWidth="1"/>
    <col min="2053" max="2053" width="1.140625" style="58" customWidth="1"/>
    <col min="2054" max="2054" width="15.5703125" style="58" customWidth="1"/>
    <col min="2055" max="2055" width="7.7109375" style="58" customWidth="1"/>
    <col min="2056" max="2056" width="1.140625" style="58" customWidth="1"/>
    <col min="2057" max="2057" width="7.7109375" style="58" customWidth="1"/>
    <col min="2058" max="2058" width="72.28515625" style="58" customWidth="1"/>
    <col min="2059" max="2059" width="1.140625" style="58" customWidth="1"/>
    <col min="2060" max="2060" width="15.5703125" style="58" customWidth="1"/>
    <col min="2061" max="2061" width="7.7109375" style="58" customWidth="1"/>
    <col min="2062" max="2062" width="1.140625" style="58" customWidth="1"/>
    <col min="2063" max="2063" width="7.7109375" style="58" customWidth="1"/>
    <col min="2064" max="2064" width="72.28515625" style="58" customWidth="1"/>
    <col min="2065" max="2065" width="1.140625" style="58" customWidth="1"/>
    <col min="2066" max="2066" width="15.5703125" style="58" customWidth="1"/>
    <col min="2067" max="2067" width="7.7109375" style="58" customWidth="1"/>
    <col min="2068" max="2068" width="1.140625" style="58" customWidth="1"/>
    <col min="2069" max="2069" width="7.7109375" style="58" customWidth="1"/>
    <col min="2070" max="2070" width="72.28515625" style="58" customWidth="1"/>
    <col min="2071" max="2071" width="1.140625" style="58" customWidth="1"/>
    <col min="2072" max="2072" width="15.5703125" style="58" customWidth="1"/>
    <col min="2073" max="2073" width="7.7109375" style="58" customWidth="1"/>
    <col min="2074" max="2074" width="1.140625" style="58" customWidth="1"/>
    <col min="2075" max="2075" width="7.7109375" style="58" customWidth="1"/>
    <col min="2076" max="2076" width="72.28515625" style="58" customWidth="1"/>
    <col min="2077" max="2077" width="1.140625" style="58" customWidth="1"/>
    <col min="2078" max="2078" width="15.5703125" style="58" customWidth="1"/>
    <col min="2079" max="2079" width="7.7109375" style="58" customWidth="1"/>
    <col min="2080" max="2080" width="1.140625" style="58" customWidth="1"/>
    <col min="2081" max="2081" width="7.7109375" style="58" customWidth="1"/>
    <col min="2082" max="2082" width="72.28515625" style="58" customWidth="1"/>
    <col min="2083" max="2083" width="1.140625" style="58" customWidth="1"/>
    <col min="2084" max="2084" width="15.5703125" style="58" customWidth="1"/>
    <col min="2085" max="2085" width="7.7109375" style="58" customWidth="1"/>
    <col min="2086" max="2086" width="1.140625" style="58" customWidth="1"/>
    <col min="2087" max="2087" width="7.7109375" style="58" customWidth="1"/>
    <col min="2088" max="2088" width="72.28515625" style="58" customWidth="1"/>
    <col min="2089" max="2089" width="1.140625" style="58" customWidth="1"/>
    <col min="2090" max="2090" width="15.5703125" style="58" customWidth="1"/>
    <col min="2091" max="2091" width="7.7109375" style="58" customWidth="1"/>
    <col min="2092" max="2092" width="1.140625" style="58" customWidth="1"/>
    <col min="2093" max="2093" width="7.7109375" style="58" customWidth="1"/>
    <col min="2094" max="2094" width="72.28515625" style="58" customWidth="1"/>
    <col min="2095" max="2095" width="1.140625" style="58" customWidth="1"/>
    <col min="2096" max="2096" width="15.5703125" style="58" customWidth="1"/>
    <col min="2097" max="2097" width="7.7109375" style="58" customWidth="1"/>
    <col min="2098" max="2098" width="1.140625" style="58" customWidth="1"/>
    <col min="2099" max="2099" width="7.7109375" style="58" customWidth="1"/>
    <col min="2100" max="2100" width="72.28515625" style="58" customWidth="1"/>
    <col min="2101" max="2101" width="1.140625" style="58" customWidth="1"/>
    <col min="2102" max="2102" width="42" style="58" customWidth="1"/>
    <col min="2103" max="2103" width="9.140625" style="58" customWidth="1"/>
    <col min="2104" max="2280" width="9.140625" style="58"/>
    <col min="2281" max="2281" width="1.140625" style="58" customWidth="1"/>
    <col min="2282" max="2282" width="29.42578125" style="58" bestFit="1" customWidth="1"/>
    <col min="2283" max="2283" width="82.42578125" style="58" customWidth="1"/>
    <col min="2284" max="2284" width="11" style="58" bestFit="1" customWidth="1"/>
    <col min="2285" max="2285" width="1.140625" style="58" customWidth="1"/>
    <col min="2286" max="2286" width="15.5703125" style="58" customWidth="1"/>
    <col min="2287" max="2287" width="7.7109375" style="58" customWidth="1"/>
    <col min="2288" max="2288" width="1.140625" style="58" customWidth="1"/>
    <col min="2289" max="2289" width="7.7109375" style="58" customWidth="1"/>
    <col min="2290" max="2290" width="72.28515625" style="58" customWidth="1"/>
    <col min="2291" max="2291" width="1.140625" style="58" customWidth="1"/>
    <col min="2292" max="2292" width="15.5703125" style="58" customWidth="1"/>
    <col min="2293" max="2293" width="7.7109375" style="58" customWidth="1"/>
    <col min="2294" max="2294" width="1.140625" style="58" customWidth="1"/>
    <col min="2295" max="2295" width="7.7109375" style="58" customWidth="1"/>
    <col min="2296" max="2296" width="72.28515625" style="58" customWidth="1"/>
    <col min="2297" max="2297" width="1.140625" style="58" customWidth="1"/>
    <col min="2298" max="2298" width="15.5703125" style="58" customWidth="1"/>
    <col min="2299" max="2299" width="7.7109375" style="58" customWidth="1"/>
    <col min="2300" max="2300" width="1.140625" style="58" customWidth="1"/>
    <col min="2301" max="2301" width="7.7109375" style="58" customWidth="1"/>
    <col min="2302" max="2302" width="72.28515625" style="58" customWidth="1"/>
    <col min="2303" max="2303" width="1.140625" style="58" customWidth="1"/>
    <col min="2304" max="2304" width="15.5703125" style="58" customWidth="1"/>
    <col min="2305" max="2305" width="7.7109375" style="58" customWidth="1"/>
    <col min="2306" max="2306" width="1.140625" style="58" customWidth="1"/>
    <col min="2307" max="2307" width="7.7109375" style="58" customWidth="1"/>
    <col min="2308" max="2308" width="72.28515625" style="58" customWidth="1"/>
    <col min="2309" max="2309" width="1.140625" style="58" customWidth="1"/>
    <col min="2310" max="2310" width="15.5703125" style="58" customWidth="1"/>
    <col min="2311" max="2311" width="7.7109375" style="58" customWidth="1"/>
    <col min="2312" max="2312" width="1.140625" style="58" customWidth="1"/>
    <col min="2313" max="2313" width="7.7109375" style="58" customWidth="1"/>
    <col min="2314" max="2314" width="72.28515625" style="58" customWidth="1"/>
    <col min="2315" max="2315" width="1.140625" style="58" customWidth="1"/>
    <col min="2316" max="2316" width="15.5703125" style="58" customWidth="1"/>
    <col min="2317" max="2317" width="7.7109375" style="58" customWidth="1"/>
    <col min="2318" max="2318" width="1.140625" style="58" customWidth="1"/>
    <col min="2319" max="2319" width="7.7109375" style="58" customWidth="1"/>
    <col min="2320" max="2320" width="72.28515625" style="58" customWidth="1"/>
    <col min="2321" max="2321" width="1.140625" style="58" customWidth="1"/>
    <col min="2322" max="2322" width="15.5703125" style="58" customWidth="1"/>
    <col min="2323" max="2323" width="7.7109375" style="58" customWidth="1"/>
    <col min="2324" max="2324" width="1.140625" style="58" customWidth="1"/>
    <col min="2325" max="2325" width="7.7109375" style="58" customWidth="1"/>
    <col min="2326" max="2326" width="72.28515625" style="58" customWidth="1"/>
    <col min="2327" max="2327" width="1.140625" style="58" customWidth="1"/>
    <col min="2328" max="2328" width="15.5703125" style="58" customWidth="1"/>
    <col min="2329" max="2329" width="7.7109375" style="58" customWidth="1"/>
    <col min="2330" max="2330" width="1.140625" style="58" customWidth="1"/>
    <col min="2331" max="2331" width="7.7109375" style="58" customWidth="1"/>
    <col min="2332" max="2332" width="72.28515625" style="58" customWidth="1"/>
    <col min="2333" max="2333" width="1.140625" style="58" customWidth="1"/>
    <col min="2334" max="2334" width="15.5703125" style="58" customWidth="1"/>
    <col min="2335" max="2335" width="7.7109375" style="58" customWidth="1"/>
    <col min="2336" max="2336" width="1.140625" style="58" customWidth="1"/>
    <col min="2337" max="2337" width="7.7109375" style="58" customWidth="1"/>
    <col min="2338" max="2338" width="72.28515625" style="58" customWidth="1"/>
    <col min="2339" max="2339" width="1.140625" style="58" customWidth="1"/>
    <col min="2340" max="2340" width="15.5703125" style="58" customWidth="1"/>
    <col min="2341" max="2341" width="7.7109375" style="58" customWidth="1"/>
    <col min="2342" max="2342" width="1.140625" style="58" customWidth="1"/>
    <col min="2343" max="2343" width="7.7109375" style="58" customWidth="1"/>
    <col min="2344" max="2344" width="72.28515625" style="58" customWidth="1"/>
    <col min="2345" max="2345" width="1.140625" style="58" customWidth="1"/>
    <col min="2346" max="2346" width="15.5703125" style="58" customWidth="1"/>
    <col min="2347" max="2347" width="7.7109375" style="58" customWidth="1"/>
    <col min="2348" max="2348" width="1.140625" style="58" customWidth="1"/>
    <col min="2349" max="2349" width="7.7109375" style="58" customWidth="1"/>
    <col min="2350" max="2350" width="72.28515625" style="58" customWidth="1"/>
    <col min="2351" max="2351" width="1.140625" style="58" customWidth="1"/>
    <col min="2352" max="2352" width="15.5703125" style="58" customWidth="1"/>
    <col min="2353" max="2353" width="7.7109375" style="58" customWidth="1"/>
    <col min="2354" max="2354" width="1.140625" style="58" customWidth="1"/>
    <col min="2355" max="2355" width="7.7109375" style="58" customWidth="1"/>
    <col min="2356" max="2356" width="72.28515625" style="58" customWidth="1"/>
    <col min="2357" max="2357" width="1.140625" style="58" customWidth="1"/>
    <col min="2358" max="2358" width="42" style="58" customWidth="1"/>
    <col min="2359" max="2359" width="9.140625" style="58" customWidth="1"/>
    <col min="2360" max="2536" width="9.140625" style="58"/>
    <col min="2537" max="2537" width="1.140625" style="58" customWidth="1"/>
    <col min="2538" max="2538" width="29.42578125" style="58" bestFit="1" customWidth="1"/>
    <col min="2539" max="2539" width="82.42578125" style="58" customWidth="1"/>
    <col min="2540" max="2540" width="11" style="58" bestFit="1" customWidth="1"/>
    <col min="2541" max="2541" width="1.140625" style="58" customWidth="1"/>
    <col min="2542" max="2542" width="15.5703125" style="58" customWidth="1"/>
    <col min="2543" max="2543" width="7.7109375" style="58" customWidth="1"/>
    <col min="2544" max="2544" width="1.140625" style="58" customWidth="1"/>
    <col min="2545" max="2545" width="7.7109375" style="58" customWidth="1"/>
    <col min="2546" max="2546" width="72.28515625" style="58" customWidth="1"/>
    <col min="2547" max="2547" width="1.140625" style="58" customWidth="1"/>
    <col min="2548" max="2548" width="15.5703125" style="58" customWidth="1"/>
    <col min="2549" max="2549" width="7.7109375" style="58" customWidth="1"/>
    <col min="2550" max="2550" width="1.140625" style="58" customWidth="1"/>
    <col min="2551" max="2551" width="7.7109375" style="58" customWidth="1"/>
    <col min="2552" max="2552" width="72.28515625" style="58" customWidth="1"/>
    <col min="2553" max="2553" width="1.140625" style="58" customWidth="1"/>
    <col min="2554" max="2554" width="15.5703125" style="58" customWidth="1"/>
    <col min="2555" max="2555" width="7.7109375" style="58" customWidth="1"/>
    <col min="2556" max="2556" width="1.140625" style="58" customWidth="1"/>
    <col min="2557" max="2557" width="7.7109375" style="58" customWidth="1"/>
    <col min="2558" max="2558" width="72.28515625" style="58" customWidth="1"/>
    <col min="2559" max="2559" width="1.140625" style="58" customWidth="1"/>
    <col min="2560" max="2560" width="15.5703125" style="58" customWidth="1"/>
    <col min="2561" max="2561" width="7.7109375" style="58" customWidth="1"/>
    <col min="2562" max="2562" width="1.140625" style="58" customWidth="1"/>
    <col min="2563" max="2563" width="7.7109375" style="58" customWidth="1"/>
    <col min="2564" max="2564" width="72.28515625" style="58" customWidth="1"/>
    <col min="2565" max="2565" width="1.140625" style="58" customWidth="1"/>
    <col min="2566" max="2566" width="15.5703125" style="58" customWidth="1"/>
    <col min="2567" max="2567" width="7.7109375" style="58" customWidth="1"/>
    <col min="2568" max="2568" width="1.140625" style="58" customWidth="1"/>
    <col min="2569" max="2569" width="7.7109375" style="58" customWidth="1"/>
    <col min="2570" max="2570" width="72.28515625" style="58" customWidth="1"/>
    <col min="2571" max="2571" width="1.140625" style="58" customWidth="1"/>
    <col min="2572" max="2572" width="15.5703125" style="58" customWidth="1"/>
    <col min="2573" max="2573" width="7.7109375" style="58" customWidth="1"/>
    <col min="2574" max="2574" width="1.140625" style="58" customWidth="1"/>
    <col min="2575" max="2575" width="7.7109375" style="58" customWidth="1"/>
    <col min="2576" max="2576" width="72.28515625" style="58" customWidth="1"/>
    <col min="2577" max="2577" width="1.140625" style="58" customWidth="1"/>
    <col min="2578" max="2578" width="15.5703125" style="58" customWidth="1"/>
    <col min="2579" max="2579" width="7.7109375" style="58" customWidth="1"/>
    <col min="2580" max="2580" width="1.140625" style="58" customWidth="1"/>
    <col min="2581" max="2581" width="7.7109375" style="58" customWidth="1"/>
    <col min="2582" max="2582" width="72.28515625" style="58" customWidth="1"/>
    <col min="2583" max="2583" width="1.140625" style="58" customWidth="1"/>
    <col min="2584" max="2584" width="15.5703125" style="58" customWidth="1"/>
    <col min="2585" max="2585" width="7.7109375" style="58" customWidth="1"/>
    <col min="2586" max="2586" width="1.140625" style="58" customWidth="1"/>
    <col min="2587" max="2587" width="7.7109375" style="58" customWidth="1"/>
    <col min="2588" max="2588" width="72.28515625" style="58" customWidth="1"/>
    <col min="2589" max="2589" width="1.140625" style="58" customWidth="1"/>
    <col min="2590" max="2590" width="15.5703125" style="58" customWidth="1"/>
    <col min="2591" max="2591" width="7.7109375" style="58" customWidth="1"/>
    <col min="2592" max="2592" width="1.140625" style="58" customWidth="1"/>
    <col min="2593" max="2593" width="7.7109375" style="58" customWidth="1"/>
    <col min="2594" max="2594" width="72.28515625" style="58" customWidth="1"/>
    <col min="2595" max="2595" width="1.140625" style="58" customWidth="1"/>
    <col min="2596" max="2596" width="15.5703125" style="58" customWidth="1"/>
    <col min="2597" max="2597" width="7.7109375" style="58" customWidth="1"/>
    <col min="2598" max="2598" width="1.140625" style="58" customWidth="1"/>
    <col min="2599" max="2599" width="7.7109375" style="58" customWidth="1"/>
    <col min="2600" max="2600" width="72.28515625" style="58" customWidth="1"/>
    <col min="2601" max="2601" width="1.140625" style="58" customWidth="1"/>
    <col min="2602" max="2602" width="15.5703125" style="58" customWidth="1"/>
    <col min="2603" max="2603" width="7.7109375" style="58" customWidth="1"/>
    <col min="2604" max="2604" width="1.140625" style="58" customWidth="1"/>
    <col min="2605" max="2605" width="7.7109375" style="58" customWidth="1"/>
    <col min="2606" max="2606" width="72.28515625" style="58" customWidth="1"/>
    <col min="2607" max="2607" width="1.140625" style="58" customWidth="1"/>
    <col min="2608" max="2608" width="15.5703125" style="58" customWidth="1"/>
    <col min="2609" max="2609" width="7.7109375" style="58" customWidth="1"/>
    <col min="2610" max="2610" width="1.140625" style="58" customWidth="1"/>
    <col min="2611" max="2611" width="7.7109375" style="58" customWidth="1"/>
    <col min="2612" max="2612" width="72.28515625" style="58" customWidth="1"/>
    <col min="2613" max="2613" width="1.140625" style="58" customWidth="1"/>
    <col min="2614" max="2614" width="42" style="58" customWidth="1"/>
    <col min="2615" max="2615" width="9.140625" style="58" customWidth="1"/>
    <col min="2616" max="2792" width="9.140625" style="58"/>
    <col min="2793" max="2793" width="1.140625" style="58" customWidth="1"/>
    <col min="2794" max="2794" width="29.42578125" style="58" bestFit="1" customWidth="1"/>
    <col min="2795" max="2795" width="82.42578125" style="58" customWidth="1"/>
    <col min="2796" max="2796" width="11" style="58" bestFit="1" customWidth="1"/>
    <col min="2797" max="2797" width="1.140625" style="58" customWidth="1"/>
    <col min="2798" max="2798" width="15.5703125" style="58" customWidth="1"/>
    <col min="2799" max="2799" width="7.7109375" style="58" customWidth="1"/>
    <col min="2800" max="2800" width="1.140625" style="58" customWidth="1"/>
    <col min="2801" max="2801" width="7.7109375" style="58" customWidth="1"/>
    <col min="2802" max="2802" width="72.28515625" style="58" customWidth="1"/>
    <col min="2803" max="2803" width="1.140625" style="58" customWidth="1"/>
    <col min="2804" max="2804" width="15.5703125" style="58" customWidth="1"/>
    <col min="2805" max="2805" width="7.7109375" style="58" customWidth="1"/>
    <col min="2806" max="2806" width="1.140625" style="58" customWidth="1"/>
    <col min="2807" max="2807" width="7.7109375" style="58" customWidth="1"/>
    <col min="2808" max="2808" width="72.28515625" style="58" customWidth="1"/>
    <col min="2809" max="2809" width="1.140625" style="58" customWidth="1"/>
    <col min="2810" max="2810" width="15.5703125" style="58" customWidth="1"/>
    <col min="2811" max="2811" width="7.7109375" style="58" customWidth="1"/>
    <col min="2812" max="2812" width="1.140625" style="58" customWidth="1"/>
    <col min="2813" max="2813" width="7.7109375" style="58" customWidth="1"/>
    <col min="2814" max="2814" width="72.28515625" style="58" customWidth="1"/>
    <col min="2815" max="2815" width="1.140625" style="58" customWidth="1"/>
    <col min="2816" max="2816" width="15.5703125" style="58" customWidth="1"/>
    <col min="2817" max="2817" width="7.7109375" style="58" customWidth="1"/>
    <col min="2818" max="2818" width="1.140625" style="58" customWidth="1"/>
    <col min="2819" max="2819" width="7.7109375" style="58" customWidth="1"/>
    <col min="2820" max="2820" width="72.28515625" style="58" customWidth="1"/>
    <col min="2821" max="2821" width="1.140625" style="58" customWidth="1"/>
    <col min="2822" max="2822" width="15.5703125" style="58" customWidth="1"/>
    <col min="2823" max="2823" width="7.7109375" style="58" customWidth="1"/>
    <col min="2824" max="2824" width="1.140625" style="58" customWidth="1"/>
    <col min="2825" max="2825" width="7.7109375" style="58" customWidth="1"/>
    <col min="2826" max="2826" width="72.28515625" style="58" customWidth="1"/>
    <col min="2827" max="2827" width="1.140625" style="58" customWidth="1"/>
    <col min="2828" max="2828" width="15.5703125" style="58" customWidth="1"/>
    <col min="2829" max="2829" width="7.7109375" style="58" customWidth="1"/>
    <col min="2830" max="2830" width="1.140625" style="58" customWidth="1"/>
    <col min="2831" max="2831" width="7.7109375" style="58" customWidth="1"/>
    <col min="2832" max="2832" width="72.28515625" style="58" customWidth="1"/>
    <col min="2833" max="2833" width="1.140625" style="58" customWidth="1"/>
    <col min="2834" max="2834" width="15.5703125" style="58" customWidth="1"/>
    <col min="2835" max="2835" width="7.7109375" style="58" customWidth="1"/>
    <col min="2836" max="2836" width="1.140625" style="58" customWidth="1"/>
    <col min="2837" max="2837" width="7.7109375" style="58" customWidth="1"/>
    <col min="2838" max="2838" width="72.28515625" style="58" customWidth="1"/>
    <col min="2839" max="2839" width="1.140625" style="58" customWidth="1"/>
    <col min="2840" max="2840" width="15.5703125" style="58" customWidth="1"/>
    <col min="2841" max="2841" width="7.7109375" style="58" customWidth="1"/>
    <col min="2842" max="2842" width="1.140625" style="58" customWidth="1"/>
    <col min="2843" max="2843" width="7.7109375" style="58" customWidth="1"/>
    <col min="2844" max="2844" width="72.28515625" style="58" customWidth="1"/>
    <col min="2845" max="2845" width="1.140625" style="58" customWidth="1"/>
    <col min="2846" max="2846" width="15.5703125" style="58" customWidth="1"/>
    <col min="2847" max="2847" width="7.7109375" style="58" customWidth="1"/>
    <col min="2848" max="2848" width="1.140625" style="58" customWidth="1"/>
    <col min="2849" max="2849" width="7.7109375" style="58" customWidth="1"/>
    <col min="2850" max="2850" width="72.28515625" style="58" customWidth="1"/>
    <col min="2851" max="2851" width="1.140625" style="58" customWidth="1"/>
    <col min="2852" max="2852" width="15.5703125" style="58" customWidth="1"/>
    <col min="2853" max="2853" width="7.7109375" style="58" customWidth="1"/>
    <col min="2854" max="2854" width="1.140625" style="58" customWidth="1"/>
    <col min="2855" max="2855" width="7.7109375" style="58" customWidth="1"/>
    <col min="2856" max="2856" width="72.28515625" style="58" customWidth="1"/>
    <col min="2857" max="2857" width="1.140625" style="58" customWidth="1"/>
    <col min="2858" max="2858" width="15.5703125" style="58" customWidth="1"/>
    <col min="2859" max="2859" width="7.7109375" style="58" customWidth="1"/>
    <col min="2860" max="2860" width="1.140625" style="58" customWidth="1"/>
    <col min="2861" max="2861" width="7.7109375" style="58" customWidth="1"/>
    <col min="2862" max="2862" width="72.28515625" style="58" customWidth="1"/>
    <col min="2863" max="2863" width="1.140625" style="58" customWidth="1"/>
    <col min="2864" max="2864" width="15.5703125" style="58" customWidth="1"/>
    <col min="2865" max="2865" width="7.7109375" style="58" customWidth="1"/>
    <col min="2866" max="2866" width="1.140625" style="58" customWidth="1"/>
    <col min="2867" max="2867" width="7.7109375" style="58" customWidth="1"/>
    <col min="2868" max="2868" width="72.28515625" style="58" customWidth="1"/>
    <col min="2869" max="2869" width="1.140625" style="58" customWidth="1"/>
    <col min="2870" max="2870" width="42" style="58" customWidth="1"/>
    <col min="2871" max="2871" width="9.140625" style="58" customWidth="1"/>
    <col min="2872" max="3048" width="9.140625" style="58"/>
    <col min="3049" max="3049" width="1.140625" style="58" customWidth="1"/>
    <col min="3050" max="3050" width="29.42578125" style="58" bestFit="1" customWidth="1"/>
    <col min="3051" max="3051" width="82.42578125" style="58" customWidth="1"/>
    <col min="3052" max="3052" width="11" style="58" bestFit="1" customWidth="1"/>
    <col min="3053" max="3053" width="1.140625" style="58" customWidth="1"/>
    <col min="3054" max="3054" width="15.5703125" style="58" customWidth="1"/>
    <col min="3055" max="3055" width="7.7109375" style="58" customWidth="1"/>
    <col min="3056" max="3056" width="1.140625" style="58" customWidth="1"/>
    <col min="3057" max="3057" width="7.7109375" style="58" customWidth="1"/>
    <col min="3058" max="3058" width="72.28515625" style="58" customWidth="1"/>
    <col min="3059" max="3059" width="1.140625" style="58" customWidth="1"/>
    <col min="3060" max="3060" width="15.5703125" style="58" customWidth="1"/>
    <col min="3061" max="3061" width="7.7109375" style="58" customWidth="1"/>
    <col min="3062" max="3062" width="1.140625" style="58" customWidth="1"/>
    <col min="3063" max="3063" width="7.7109375" style="58" customWidth="1"/>
    <col min="3064" max="3064" width="72.28515625" style="58" customWidth="1"/>
    <col min="3065" max="3065" width="1.140625" style="58" customWidth="1"/>
    <col min="3066" max="3066" width="15.5703125" style="58" customWidth="1"/>
    <col min="3067" max="3067" width="7.7109375" style="58" customWidth="1"/>
    <col min="3068" max="3068" width="1.140625" style="58" customWidth="1"/>
    <col min="3069" max="3069" width="7.7109375" style="58" customWidth="1"/>
    <col min="3070" max="3070" width="72.28515625" style="58" customWidth="1"/>
    <col min="3071" max="3071" width="1.140625" style="58" customWidth="1"/>
    <col min="3072" max="3072" width="15.5703125" style="58" customWidth="1"/>
    <col min="3073" max="3073" width="7.7109375" style="58" customWidth="1"/>
    <col min="3074" max="3074" width="1.140625" style="58" customWidth="1"/>
    <col min="3075" max="3075" width="7.7109375" style="58" customWidth="1"/>
    <col min="3076" max="3076" width="72.28515625" style="58" customWidth="1"/>
    <col min="3077" max="3077" width="1.140625" style="58" customWidth="1"/>
    <col min="3078" max="3078" width="15.5703125" style="58" customWidth="1"/>
    <col min="3079" max="3079" width="7.7109375" style="58" customWidth="1"/>
    <col min="3080" max="3080" width="1.140625" style="58" customWidth="1"/>
    <col min="3081" max="3081" width="7.7109375" style="58" customWidth="1"/>
    <col min="3082" max="3082" width="72.28515625" style="58" customWidth="1"/>
    <col min="3083" max="3083" width="1.140625" style="58" customWidth="1"/>
    <col min="3084" max="3084" width="15.5703125" style="58" customWidth="1"/>
    <col min="3085" max="3085" width="7.7109375" style="58" customWidth="1"/>
    <col min="3086" max="3086" width="1.140625" style="58" customWidth="1"/>
    <col min="3087" max="3087" width="7.7109375" style="58" customWidth="1"/>
    <col min="3088" max="3088" width="72.28515625" style="58" customWidth="1"/>
    <col min="3089" max="3089" width="1.140625" style="58" customWidth="1"/>
    <col min="3090" max="3090" width="15.5703125" style="58" customWidth="1"/>
    <col min="3091" max="3091" width="7.7109375" style="58" customWidth="1"/>
    <col min="3092" max="3092" width="1.140625" style="58" customWidth="1"/>
    <col min="3093" max="3093" width="7.7109375" style="58" customWidth="1"/>
    <col min="3094" max="3094" width="72.28515625" style="58" customWidth="1"/>
    <col min="3095" max="3095" width="1.140625" style="58" customWidth="1"/>
    <col min="3096" max="3096" width="15.5703125" style="58" customWidth="1"/>
    <col min="3097" max="3097" width="7.7109375" style="58" customWidth="1"/>
    <col min="3098" max="3098" width="1.140625" style="58" customWidth="1"/>
    <col min="3099" max="3099" width="7.7109375" style="58" customWidth="1"/>
    <col min="3100" max="3100" width="72.28515625" style="58" customWidth="1"/>
    <col min="3101" max="3101" width="1.140625" style="58" customWidth="1"/>
    <col min="3102" max="3102" width="15.5703125" style="58" customWidth="1"/>
    <col min="3103" max="3103" width="7.7109375" style="58" customWidth="1"/>
    <col min="3104" max="3104" width="1.140625" style="58" customWidth="1"/>
    <col min="3105" max="3105" width="7.7109375" style="58" customWidth="1"/>
    <col min="3106" max="3106" width="72.28515625" style="58" customWidth="1"/>
    <col min="3107" max="3107" width="1.140625" style="58" customWidth="1"/>
    <col min="3108" max="3108" width="15.5703125" style="58" customWidth="1"/>
    <col min="3109" max="3109" width="7.7109375" style="58" customWidth="1"/>
    <col min="3110" max="3110" width="1.140625" style="58" customWidth="1"/>
    <col min="3111" max="3111" width="7.7109375" style="58" customWidth="1"/>
    <col min="3112" max="3112" width="72.28515625" style="58" customWidth="1"/>
    <col min="3113" max="3113" width="1.140625" style="58" customWidth="1"/>
    <col min="3114" max="3114" width="15.5703125" style="58" customWidth="1"/>
    <col min="3115" max="3115" width="7.7109375" style="58" customWidth="1"/>
    <col min="3116" max="3116" width="1.140625" style="58" customWidth="1"/>
    <col min="3117" max="3117" width="7.7109375" style="58" customWidth="1"/>
    <col min="3118" max="3118" width="72.28515625" style="58" customWidth="1"/>
    <col min="3119" max="3119" width="1.140625" style="58" customWidth="1"/>
    <col min="3120" max="3120" width="15.5703125" style="58" customWidth="1"/>
    <col min="3121" max="3121" width="7.7109375" style="58" customWidth="1"/>
    <col min="3122" max="3122" width="1.140625" style="58" customWidth="1"/>
    <col min="3123" max="3123" width="7.7109375" style="58" customWidth="1"/>
    <col min="3124" max="3124" width="72.28515625" style="58" customWidth="1"/>
    <col min="3125" max="3125" width="1.140625" style="58" customWidth="1"/>
    <col min="3126" max="3126" width="42" style="58" customWidth="1"/>
    <col min="3127" max="3127" width="9.140625" style="58" customWidth="1"/>
    <col min="3128" max="3304" width="9.140625" style="58"/>
    <col min="3305" max="3305" width="1.140625" style="58" customWidth="1"/>
    <col min="3306" max="3306" width="29.42578125" style="58" bestFit="1" customWidth="1"/>
    <col min="3307" max="3307" width="82.42578125" style="58" customWidth="1"/>
    <col min="3308" max="3308" width="11" style="58" bestFit="1" customWidth="1"/>
    <col min="3309" max="3309" width="1.140625" style="58" customWidth="1"/>
    <col min="3310" max="3310" width="15.5703125" style="58" customWidth="1"/>
    <col min="3311" max="3311" width="7.7109375" style="58" customWidth="1"/>
    <col min="3312" max="3312" width="1.140625" style="58" customWidth="1"/>
    <col min="3313" max="3313" width="7.7109375" style="58" customWidth="1"/>
    <col min="3314" max="3314" width="72.28515625" style="58" customWidth="1"/>
    <col min="3315" max="3315" width="1.140625" style="58" customWidth="1"/>
    <col min="3316" max="3316" width="15.5703125" style="58" customWidth="1"/>
    <col min="3317" max="3317" width="7.7109375" style="58" customWidth="1"/>
    <col min="3318" max="3318" width="1.140625" style="58" customWidth="1"/>
    <col min="3319" max="3319" width="7.7109375" style="58" customWidth="1"/>
    <col min="3320" max="3320" width="72.28515625" style="58" customWidth="1"/>
    <col min="3321" max="3321" width="1.140625" style="58" customWidth="1"/>
    <col min="3322" max="3322" width="15.5703125" style="58" customWidth="1"/>
    <col min="3323" max="3323" width="7.7109375" style="58" customWidth="1"/>
    <col min="3324" max="3324" width="1.140625" style="58" customWidth="1"/>
    <col min="3325" max="3325" width="7.7109375" style="58" customWidth="1"/>
    <col min="3326" max="3326" width="72.28515625" style="58" customWidth="1"/>
    <col min="3327" max="3327" width="1.140625" style="58" customWidth="1"/>
    <col min="3328" max="3328" width="15.5703125" style="58" customWidth="1"/>
    <col min="3329" max="3329" width="7.7109375" style="58" customWidth="1"/>
    <col min="3330" max="3330" width="1.140625" style="58" customWidth="1"/>
    <col min="3331" max="3331" width="7.7109375" style="58" customWidth="1"/>
    <col min="3332" max="3332" width="72.28515625" style="58" customWidth="1"/>
    <col min="3333" max="3333" width="1.140625" style="58" customWidth="1"/>
    <col min="3334" max="3334" width="15.5703125" style="58" customWidth="1"/>
    <col min="3335" max="3335" width="7.7109375" style="58" customWidth="1"/>
    <col min="3336" max="3336" width="1.140625" style="58" customWidth="1"/>
    <col min="3337" max="3337" width="7.7109375" style="58" customWidth="1"/>
    <col min="3338" max="3338" width="72.28515625" style="58" customWidth="1"/>
    <col min="3339" max="3339" width="1.140625" style="58" customWidth="1"/>
    <col min="3340" max="3340" width="15.5703125" style="58" customWidth="1"/>
    <col min="3341" max="3341" width="7.7109375" style="58" customWidth="1"/>
    <col min="3342" max="3342" width="1.140625" style="58" customWidth="1"/>
    <col min="3343" max="3343" width="7.7109375" style="58" customWidth="1"/>
    <col min="3344" max="3344" width="72.28515625" style="58" customWidth="1"/>
    <col min="3345" max="3345" width="1.140625" style="58" customWidth="1"/>
    <col min="3346" max="3346" width="15.5703125" style="58" customWidth="1"/>
    <col min="3347" max="3347" width="7.7109375" style="58" customWidth="1"/>
    <col min="3348" max="3348" width="1.140625" style="58" customWidth="1"/>
    <col min="3349" max="3349" width="7.7109375" style="58" customWidth="1"/>
    <col min="3350" max="3350" width="72.28515625" style="58" customWidth="1"/>
    <col min="3351" max="3351" width="1.140625" style="58" customWidth="1"/>
    <col min="3352" max="3352" width="15.5703125" style="58" customWidth="1"/>
    <col min="3353" max="3353" width="7.7109375" style="58" customWidth="1"/>
    <col min="3354" max="3354" width="1.140625" style="58" customWidth="1"/>
    <col min="3355" max="3355" width="7.7109375" style="58" customWidth="1"/>
    <col min="3356" max="3356" width="72.28515625" style="58" customWidth="1"/>
    <col min="3357" max="3357" width="1.140625" style="58" customWidth="1"/>
    <col min="3358" max="3358" width="15.5703125" style="58" customWidth="1"/>
    <col min="3359" max="3359" width="7.7109375" style="58" customWidth="1"/>
    <col min="3360" max="3360" width="1.140625" style="58" customWidth="1"/>
    <col min="3361" max="3361" width="7.7109375" style="58" customWidth="1"/>
    <col min="3362" max="3362" width="72.28515625" style="58" customWidth="1"/>
    <col min="3363" max="3363" width="1.140625" style="58" customWidth="1"/>
    <col min="3364" max="3364" width="15.5703125" style="58" customWidth="1"/>
    <col min="3365" max="3365" width="7.7109375" style="58" customWidth="1"/>
    <col min="3366" max="3366" width="1.140625" style="58" customWidth="1"/>
    <col min="3367" max="3367" width="7.7109375" style="58" customWidth="1"/>
    <col min="3368" max="3368" width="72.28515625" style="58" customWidth="1"/>
    <col min="3369" max="3369" width="1.140625" style="58" customWidth="1"/>
    <col min="3370" max="3370" width="15.5703125" style="58" customWidth="1"/>
    <col min="3371" max="3371" width="7.7109375" style="58" customWidth="1"/>
    <col min="3372" max="3372" width="1.140625" style="58" customWidth="1"/>
    <col min="3373" max="3373" width="7.7109375" style="58" customWidth="1"/>
    <col min="3374" max="3374" width="72.28515625" style="58" customWidth="1"/>
    <col min="3375" max="3375" width="1.140625" style="58" customWidth="1"/>
    <col min="3376" max="3376" width="15.5703125" style="58" customWidth="1"/>
    <col min="3377" max="3377" width="7.7109375" style="58" customWidth="1"/>
    <col min="3378" max="3378" width="1.140625" style="58" customWidth="1"/>
    <col min="3379" max="3379" width="7.7109375" style="58" customWidth="1"/>
    <col min="3380" max="3380" width="72.28515625" style="58" customWidth="1"/>
    <col min="3381" max="3381" width="1.140625" style="58" customWidth="1"/>
    <col min="3382" max="3382" width="42" style="58" customWidth="1"/>
    <col min="3383" max="3383" width="9.140625" style="58" customWidth="1"/>
    <col min="3384" max="3560" width="9.140625" style="58"/>
    <col min="3561" max="3561" width="1.140625" style="58" customWidth="1"/>
    <col min="3562" max="3562" width="29.42578125" style="58" bestFit="1" customWidth="1"/>
    <col min="3563" max="3563" width="82.42578125" style="58" customWidth="1"/>
    <col min="3564" max="3564" width="11" style="58" bestFit="1" customWidth="1"/>
    <col min="3565" max="3565" width="1.140625" style="58" customWidth="1"/>
    <col min="3566" max="3566" width="15.5703125" style="58" customWidth="1"/>
    <col min="3567" max="3567" width="7.7109375" style="58" customWidth="1"/>
    <col min="3568" max="3568" width="1.140625" style="58" customWidth="1"/>
    <col min="3569" max="3569" width="7.7109375" style="58" customWidth="1"/>
    <col min="3570" max="3570" width="72.28515625" style="58" customWidth="1"/>
    <col min="3571" max="3571" width="1.140625" style="58" customWidth="1"/>
    <col min="3572" max="3572" width="15.5703125" style="58" customWidth="1"/>
    <col min="3573" max="3573" width="7.7109375" style="58" customWidth="1"/>
    <col min="3574" max="3574" width="1.140625" style="58" customWidth="1"/>
    <col min="3575" max="3575" width="7.7109375" style="58" customWidth="1"/>
    <col min="3576" max="3576" width="72.28515625" style="58" customWidth="1"/>
    <col min="3577" max="3577" width="1.140625" style="58" customWidth="1"/>
    <col min="3578" max="3578" width="15.5703125" style="58" customWidth="1"/>
    <col min="3579" max="3579" width="7.7109375" style="58" customWidth="1"/>
    <col min="3580" max="3580" width="1.140625" style="58" customWidth="1"/>
    <col min="3581" max="3581" width="7.7109375" style="58" customWidth="1"/>
    <col min="3582" max="3582" width="72.28515625" style="58" customWidth="1"/>
    <col min="3583" max="3583" width="1.140625" style="58" customWidth="1"/>
    <col min="3584" max="3584" width="15.5703125" style="58" customWidth="1"/>
    <col min="3585" max="3585" width="7.7109375" style="58" customWidth="1"/>
    <col min="3586" max="3586" width="1.140625" style="58" customWidth="1"/>
    <col min="3587" max="3587" width="7.7109375" style="58" customWidth="1"/>
    <col min="3588" max="3588" width="72.28515625" style="58" customWidth="1"/>
    <col min="3589" max="3589" width="1.140625" style="58" customWidth="1"/>
    <col min="3590" max="3590" width="15.5703125" style="58" customWidth="1"/>
    <col min="3591" max="3591" width="7.7109375" style="58" customWidth="1"/>
    <col min="3592" max="3592" width="1.140625" style="58" customWidth="1"/>
    <col min="3593" max="3593" width="7.7109375" style="58" customWidth="1"/>
    <col min="3594" max="3594" width="72.28515625" style="58" customWidth="1"/>
    <col min="3595" max="3595" width="1.140625" style="58" customWidth="1"/>
    <col min="3596" max="3596" width="15.5703125" style="58" customWidth="1"/>
    <col min="3597" max="3597" width="7.7109375" style="58" customWidth="1"/>
    <col min="3598" max="3598" width="1.140625" style="58" customWidth="1"/>
    <col min="3599" max="3599" width="7.7109375" style="58" customWidth="1"/>
    <col min="3600" max="3600" width="72.28515625" style="58" customWidth="1"/>
    <col min="3601" max="3601" width="1.140625" style="58" customWidth="1"/>
    <col min="3602" max="3602" width="15.5703125" style="58" customWidth="1"/>
    <col min="3603" max="3603" width="7.7109375" style="58" customWidth="1"/>
    <col min="3604" max="3604" width="1.140625" style="58" customWidth="1"/>
    <col min="3605" max="3605" width="7.7109375" style="58" customWidth="1"/>
    <col min="3606" max="3606" width="72.28515625" style="58" customWidth="1"/>
    <col min="3607" max="3607" width="1.140625" style="58" customWidth="1"/>
    <col min="3608" max="3608" width="15.5703125" style="58" customWidth="1"/>
    <col min="3609" max="3609" width="7.7109375" style="58" customWidth="1"/>
    <col min="3610" max="3610" width="1.140625" style="58" customWidth="1"/>
    <col min="3611" max="3611" width="7.7109375" style="58" customWidth="1"/>
    <col min="3612" max="3612" width="72.28515625" style="58" customWidth="1"/>
    <col min="3613" max="3613" width="1.140625" style="58" customWidth="1"/>
    <col min="3614" max="3614" width="15.5703125" style="58" customWidth="1"/>
    <col min="3615" max="3615" width="7.7109375" style="58" customWidth="1"/>
    <col min="3616" max="3616" width="1.140625" style="58" customWidth="1"/>
    <col min="3617" max="3617" width="7.7109375" style="58" customWidth="1"/>
    <col min="3618" max="3618" width="72.28515625" style="58" customWidth="1"/>
    <col min="3619" max="3619" width="1.140625" style="58" customWidth="1"/>
    <col min="3620" max="3620" width="15.5703125" style="58" customWidth="1"/>
    <col min="3621" max="3621" width="7.7109375" style="58" customWidth="1"/>
    <col min="3622" max="3622" width="1.140625" style="58" customWidth="1"/>
    <col min="3623" max="3623" width="7.7109375" style="58" customWidth="1"/>
    <col min="3624" max="3624" width="72.28515625" style="58" customWidth="1"/>
    <col min="3625" max="3625" width="1.140625" style="58" customWidth="1"/>
    <col min="3626" max="3626" width="15.5703125" style="58" customWidth="1"/>
    <col min="3627" max="3627" width="7.7109375" style="58" customWidth="1"/>
    <col min="3628" max="3628" width="1.140625" style="58" customWidth="1"/>
    <col min="3629" max="3629" width="7.7109375" style="58" customWidth="1"/>
    <col min="3630" max="3630" width="72.28515625" style="58" customWidth="1"/>
    <col min="3631" max="3631" width="1.140625" style="58" customWidth="1"/>
    <col min="3632" max="3632" width="15.5703125" style="58" customWidth="1"/>
    <col min="3633" max="3633" width="7.7109375" style="58" customWidth="1"/>
    <col min="3634" max="3634" width="1.140625" style="58" customWidth="1"/>
    <col min="3635" max="3635" width="7.7109375" style="58" customWidth="1"/>
    <col min="3636" max="3636" width="72.28515625" style="58" customWidth="1"/>
    <col min="3637" max="3637" width="1.140625" style="58" customWidth="1"/>
    <col min="3638" max="3638" width="42" style="58" customWidth="1"/>
    <col min="3639" max="3639" width="9.140625" style="58" customWidth="1"/>
    <col min="3640" max="3816" width="9.140625" style="58"/>
    <col min="3817" max="3817" width="1.140625" style="58" customWidth="1"/>
    <col min="3818" max="3818" width="29.42578125" style="58" bestFit="1" customWidth="1"/>
    <col min="3819" max="3819" width="82.42578125" style="58" customWidth="1"/>
    <col min="3820" max="3820" width="11" style="58" bestFit="1" customWidth="1"/>
    <col min="3821" max="3821" width="1.140625" style="58" customWidth="1"/>
    <col min="3822" max="3822" width="15.5703125" style="58" customWidth="1"/>
    <col min="3823" max="3823" width="7.7109375" style="58" customWidth="1"/>
    <col min="3824" max="3824" width="1.140625" style="58" customWidth="1"/>
    <col min="3825" max="3825" width="7.7109375" style="58" customWidth="1"/>
    <col min="3826" max="3826" width="72.28515625" style="58" customWidth="1"/>
    <col min="3827" max="3827" width="1.140625" style="58" customWidth="1"/>
    <col min="3828" max="3828" width="15.5703125" style="58" customWidth="1"/>
    <col min="3829" max="3829" width="7.7109375" style="58" customWidth="1"/>
    <col min="3830" max="3830" width="1.140625" style="58" customWidth="1"/>
    <col min="3831" max="3831" width="7.7109375" style="58" customWidth="1"/>
    <col min="3832" max="3832" width="72.28515625" style="58" customWidth="1"/>
    <col min="3833" max="3833" width="1.140625" style="58" customWidth="1"/>
    <col min="3834" max="3834" width="15.5703125" style="58" customWidth="1"/>
    <col min="3835" max="3835" width="7.7109375" style="58" customWidth="1"/>
    <col min="3836" max="3836" width="1.140625" style="58" customWidth="1"/>
    <col min="3837" max="3837" width="7.7109375" style="58" customWidth="1"/>
    <col min="3838" max="3838" width="72.28515625" style="58" customWidth="1"/>
    <col min="3839" max="3839" width="1.140625" style="58" customWidth="1"/>
    <col min="3840" max="3840" width="15.5703125" style="58" customWidth="1"/>
    <col min="3841" max="3841" width="7.7109375" style="58" customWidth="1"/>
    <col min="3842" max="3842" width="1.140625" style="58" customWidth="1"/>
    <col min="3843" max="3843" width="7.7109375" style="58" customWidth="1"/>
    <col min="3844" max="3844" width="72.28515625" style="58" customWidth="1"/>
    <col min="3845" max="3845" width="1.140625" style="58" customWidth="1"/>
    <col min="3846" max="3846" width="15.5703125" style="58" customWidth="1"/>
    <col min="3847" max="3847" width="7.7109375" style="58" customWidth="1"/>
    <col min="3848" max="3848" width="1.140625" style="58" customWidth="1"/>
    <col min="3849" max="3849" width="7.7109375" style="58" customWidth="1"/>
    <col min="3850" max="3850" width="72.28515625" style="58" customWidth="1"/>
    <col min="3851" max="3851" width="1.140625" style="58" customWidth="1"/>
    <col min="3852" max="3852" width="15.5703125" style="58" customWidth="1"/>
    <col min="3853" max="3853" width="7.7109375" style="58" customWidth="1"/>
    <col min="3854" max="3854" width="1.140625" style="58" customWidth="1"/>
    <col min="3855" max="3855" width="7.7109375" style="58" customWidth="1"/>
    <col min="3856" max="3856" width="72.28515625" style="58" customWidth="1"/>
    <col min="3857" max="3857" width="1.140625" style="58" customWidth="1"/>
    <col min="3858" max="3858" width="15.5703125" style="58" customWidth="1"/>
    <col min="3859" max="3859" width="7.7109375" style="58" customWidth="1"/>
    <col min="3860" max="3860" width="1.140625" style="58" customWidth="1"/>
    <col min="3861" max="3861" width="7.7109375" style="58" customWidth="1"/>
    <col min="3862" max="3862" width="72.28515625" style="58" customWidth="1"/>
    <col min="3863" max="3863" width="1.140625" style="58" customWidth="1"/>
    <col min="3864" max="3864" width="15.5703125" style="58" customWidth="1"/>
    <col min="3865" max="3865" width="7.7109375" style="58" customWidth="1"/>
    <col min="3866" max="3866" width="1.140625" style="58" customWidth="1"/>
    <col min="3867" max="3867" width="7.7109375" style="58" customWidth="1"/>
    <col min="3868" max="3868" width="72.28515625" style="58" customWidth="1"/>
    <col min="3869" max="3869" width="1.140625" style="58" customWidth="1"/>
    <col min="3870" max="3870" width="15.5703125" style="58" customWidth="1"/>
    <col min="3871" max="3871" width="7.7109375" style="58" customWidth="1"/>
    <col min="3872" max="3872" width="1.140625" style="58" customWidth="1"/>
    <col min="3873" max="3873" width="7.7109375" style="58" customWidth="1"/>
    <col min="3874" max="3874" width="72.28515625" style="58" customWidth="1"/>
    <col min="3875" max="3875" width="1.140625" style="58" customWidth="1"/>
    <col min="3876" max="3876" width="15.5703125" style="58" customWidth="1"/>
    <col min="3877" max="3877" width="7.7109375" style="58" customWidth="1"/>
    <col min="3878" max="3878" width="1.140625" style="58" customWidth="1"/>
    <col min="3879" max="3879" width="7.7109375" style="58" customWidth="1"/>
    <col min="3880" max="3880" width="72.28515625" style="58" customWidth="1"/>
    <col min="3881" max="3881" width="1.140625" style="58" customWidth="1"/>
    <col min="3882" max="3882" width="15.5703125" style="58" customWidth="1"/>
    <col min="3883" max="3883" width="7.7109375" style="58" customWidth="1"/>
    <col min="3884" max="3884" width="1.140625" style="58" customWidth="1"/>
    <col min="3885" max="3885" width="7.7109375" style="58" customWidth="1"/>
    <col min="3886" max="3886" width="72.28515625" style="58" customWidth="1"/>
    <col min="3887" max="3887" width="1.140625" style="58" customWidth="1"/>
    <col min="3888" max="3888" width="15.5703125" style="58" customWidth="1"/>
    <col min="3889" max="3889" width="7.7109375" style="58" customWidth="1"/>
    <col min="3890" max="3890" width="1.140625" style="58" customWidth="1"/>
    <col min="3891" max="3891" width="7.7109375" style="58" customWidth="1"/>
    <col min="3892" max="3892" width="72.28515625" style="58" customWidth="1"/>
    <col min="3893" max="3893" width="1.140625" style="58" customWidth="1"/>
    <col min="3894" max="3894" width="42" style="58" customWidth="1"/>
    <col min="3895" max="3895" width="9.140625" style="58" customWidth="1"/>
    <col min="3896" max="4072" width="9.140625" style="58"/>
    <col min="4073" max="4073" width="1.140625" style="58" customWidth="1"/>
    <col min="4074" max="4074" width="29.42578125" style="58" bestFit="1" customWidth="1"/>
    <col min="4075" max="4075" width="82.42578125" style="58" customWidth="1"/>
    <col min="4076" max="4076" width="11" style="58" bestFit="1" customWidth="1"/>
    <col min="4077" max="4077" width="1.140625" style="58" customWidth="1"/>
    <col min="4078" max="4078" width="15.5703125" style="58" customWidth="1"/>
    <col min="4079" max="4079" width="7.7109375" style="58" customWidth="1"/>
    <col min="4080" max="4080" width="1.140625" style="58" customWidth="1"/>
    <col min="4081" max="4081" width="7.7109375" style="58" customWidth="1"/>
    <col min="4082" max="4082" width="72.28515625" style="58" customWidth="1"/>
    <col min="4083" max="4083" width="1.140625" style="58" customWidth="1"/>
    <col min="4084" max="4084" width="15.5703125" style="58" customWidth="1"/>
    <col min="4085" max="4085" width="7.7109375" style="58" customWidth="1"/>
    <col min="4086" max="4086" width="1.140625" style="58" customWidth="1"/>
    <col min="4087" max="4087" width="7.7109375" style="58" customWidth="1"/>
    <col min="4088" max="4088" width="72.28515625" style="58" customWidth="1"/>
    <col min="4089" max="4089" width="1.140625" style="58" customWidth="1"/>
    <col min="4090" max="4090" width="15.5703125" style="58" customWidth="1"/>
    <col min="4091" max="4091" width="7.7109375" style="58" customWidth="1"/>
    <col min="4092" max="4092" width="1.140625" style="58" customWidth="1"/>
    <col min="4093" max="4093" width="7.7109375" style="58" customWidth="1"/>
    <col min="4094" max="4094" width="72.28515625" style="58" customWidth="1"/>
    <col min="4095" max="4095" width="1.140625" style="58" customWidth="1"/>
    <col min="4096" max="4096" width="15.5703125" style="58" customWidth="1"/>
    <col min="4097" max="4097" width="7.7109375" style="58" customWidth="1"/>
    <col min="4098" max="4098" width="1.140625" style="58" customWidth="1"/>
    <col min="4099" max="4099" width="7.7109375" style="58" customWidth="1"/>
    <col min="4100" max="4100" width="72.28515625" style="58" customWidth="1"/>
    <col min="4101" max="4101" width="1.140625" style="58" customWidth="1"/>
    <col min="4102" max="4102" width="15.5703125" style="58" customWidth="1"/>
    <col min="4103" max="4103" width="7.7109375" style="58" customWidth="1"/>
    <col min="4104" max="4104" width="1.140625" style="58" customWidth="1"/>
    <col min="4105" max="4105" width="7.7109375" style="58" customWidth="1"/>
    <col min="4106" max="4106" width="72.28515625" style="58" customWidth="1"/>
    <col min="4107" max="4107" width="1.140625" style="58" customWidth="1"/>
    <col min="4108" max="4108" width="15.5703125" style="58" customWidth="1"/>
    <col min="4109" max="4109" width="7.7109375" style="58" customWidth="1"/>
    <col min="4110" max="4110" width="1.140625" style="58" customWidth="1"/>
    <col min="4111" max="4111" width="7.7109375" style="58" customWidth="1"/>
    <col min="4112" max="4112" width="72.28515625" style="58" customWidth="1"/>
    <col min="4113" max="4113" width="1.140625" style="58" customWidth="1"/>
    <col min="4114" max="4114" width="15.5703125" style="58" customWidth="1"/>
    <col min="4115" max="4115" width="7.7109375" style="58" customWidth="1"/>
    <col min="4116" max="4116" width="1.140625" style="58" customWidth="1"/>
    <col min="4117" max="4117" width="7.7109375" style="58" customWidth="1"/>
    <col min="4118" max="4118" width="72.28515625" style="58" customWidth="1"/>
    <col min="4119" max="4119" width="1.140625" style="58" customWidth="1"/>
    <col min="4120" max="4120" width="15.5703125" style="58" customWidth="1"/>
    <col min="4121" max="4121" width="7.7109375" style="58" customWidth="1"/>
    <col min="4122" max="4122" width="1.140625" style="58" customWidth="1"/>
    <col min="4123" max="4123" width="7.7109375" style="58" customWidth="1"/>
    <col min="4124" max="4124" width="72.28515625" style="58" customWidth="1"/>
    <col min="4125" max="4125" width="1.140625" style="58" customWidth="1"/>
    <col min="4126" max="4126" width="15.5703125" style="58" customWidth="1"/>
    <col min="4127" max="4127" width="7.7109375" style="58" customWidth="1"/>
    <col min="4128" max="4128" width="1.140625" style="58" customWidth="1"/>
    <col min="4129" max="4129" width="7.7109375" style="58" customWidth="1"/>
    <col min="4130" max="4130" width="72.28515625" style="58" customWidth="1"/>
    <col min="4131" max="4131" width="1.140625" style="58" customWidth="1"/>
    <col min="4132" max="4132" width="15.5703125" style="58" customWidth="1"/>
    <col min="4133" max="4133" width="7.7109375" style="58" customWidth="1"/>
    <col min="4134" max="4134" width="1.140625" style="58" customWidth="1"/>
    <col min="4135" max="4135" width="7.7109375" style="58" customWidth="1"/>
    <col min="4136" max="4136" width="72.28515625" style="58" customWidth="1"/>
    <col min="4137" max="4137" width="1.140625" style="58" customWidth="1"/>
    <col min="4138" max="4138" width="15.5703125" style="58" customWidth="1"/>
    <col min="4139" max="4139" width="7.7109375" style="58" customWidth="1"/>
    <col min="4140" max="4140" width="1.140625" style="58" customWidth="1"/>
    <col min="4141" max="4141" width="7.7109375" style="58" customWidth="1"/>
    <col min="4142" max="4142" width="72.28515625" style="58" customWidth="1"/>
    <col min="4143" max="4143" width="1.140625" style="58" customWidth="1"/>
    <col min="4144" max="4144" width="15.5703125" style="58" customWidth="1"/>
    <col min="4145" max="4145" width="7.7109375" style="58" customWidth="1"/>
    <col min="4146" max="4146" width="1.140625" style="58" customWidth="1"/>
    <col min="4147" max="4147" width="7.7109375" style="58" customWidth="1"/>
    <col min="4148" max="4148" width="72.28515625" style="58" customWidth="1"/>
    <col min="4149" max="4149" width="1.140625" style="58" customWidth="1"/>
    <col min="4150" max="4150" width="42" style="58" customWidth="1"/>
    <col min="4151" max="4151" width="9.140625" style="58" customWidth="1"/>
    <col min="4152" max="4328" width="9.140625" style="58"/>
    <col min="4329" max="4329" width="1.140625" style="58" customWidth="1"/>
    <col min="4330" max="4330" width="29.42578125" style="58" bestFit="1" customWidth="1"/>
    <col min="4331" max="4331" width="82.42578125" style="58" customWidth="1"/>
    <col min="4332" max="4332" width="11" style="58" bestFit="1" customWidth="1"/>
    <col min="4333" max="4333" width="1.140625" style="58" customWidth="1"/>
    <col min="4334" max="4334" width="15.5703125" style="58" customWidth="1"/>
    <col min="4335" max="4335" width="7.7109375" style="58" customWidth="1"/>
    <col min="4336" max="4336" width="1.140625" style="58" customWidth="1"/>
    <col min="4337" max="4337" width="7.7109375" style="58" customWidth="1"/>
    <col min="4338" max="4338" width="72.28515625" style="58" customWidth="1"/>
    <col min="4339" max="4339" width="1.140625" style="58" customWidth="1"/>
    <col min="4340" max="4340" width="15.5703125" style="58" customWidth="1"/>
    <col min="4341" max="4341" width="7.7109375" style="58" customWidth="1"/>
    <col min="4342" max="4342" width="1.140625" style="58" customWidth="1"/>
    <col min="4343" max="4343" width="7.7109375" style="58" customWidth="1"/>
    <col min="4344" max="4344" width="72.28515625" style="58" customWidth="1"/>
    <col min="4345" max="4345" width="1.140625" style="58" customWidth="1"/>
    <col min="4346" max="4346" width="15.5703125" style="58" customWidth="1"/>
    <col min="4347" max="4347" width="7.7109375" style="58" customWidth="1"/>
    <col min="4348" max="4348" width="1.140625" style="58" customWidth="1"/>
    <col min="4349" max="4349" width="7.7109375" style="58" customWidth="1"/>
    <col min="4350" max="4350" width="72.28515625" style="58" customWidth="1"/>
    <col min="4351" max="4351" width="1.140625" style="58" customWidth="1"/>
    <col min="4352" max="4352" width="15.5703125" style="58" customWidth="1"/>
    <col min="4353" max="4353" width="7.7109375" style="58" customWidth="1"/>
    <col min="4354" max="4354" width="1.140625" style="58" customWidth="1"/>
    <col min="4355" max="4355" width="7.7109375" style="58" customWidth="1"/>
    <col min="4356" max="4356" width="72.28515625" style="58" customWidth="1"/>
    <col min="4357" max="4357" width="1.140625" style="58" customWidth="1"/>
    <col min="4358" max="4358" width="15.5703125" style="58" customWidth="1"/>
    <col min="4359" max="4359" width="7.7109375" style="58" customWidth="1"/>
    <col min="4360" max="4360" width="1.140625" style="58" customWidth="1"/>
    <col min="4361" max="4361" width="7.7109375" style="58" customWidth="1"/>
    <col min="4362" max="4362" width="72.28515625" style="58" customWidth="1"/>
    <col min="4363" max="4363" width="1.140625" style="58" customWidth="1"/>
    <col min="4364" max="4364" width="15.5703125" style="58" customWidth="1"/>
    <col min="4365" max="4365" width="7.7109375" style="58" customWidth="1"/>
    <col min="4366" max="4366" width="1.140625" style="58" customWidth="1"/>
    <col min="4367" max="4367" width="7.7109375" style="58" customWidth="1"/>
    <col min="4368" max="4368" width="72.28515625" style="58" customWidth="1"/>
    <col min="4369" max="4369" width="1.140625" style="58" customWidth="1"/>
    <col min="4370" max="4370" width="15.5703125" style="58" customWidth="1"/>
    <col min="4371" max="4371" width="7.7109375" style="58" customWidth="1"/>
    <col min="4372" max="4372" width="1.140625" style="58" customWidth="1"/>
    <col min="4373" max="4373" width="7.7109375" style="58" customWidth="1"/>
    <col min="4374" max="4374" width="72.28515625" style="58" customWidth="1"/>
    <col min="4375" max="4375" width="1.140625" style="58" customWidth="1"/>
    <col min="4376" max="4376" width="15.5703125" style="58" customWidth="1"/>
    <col min="4377" max="4377" width="7.7109375" style="58" customWidth="1"/>
    <col min="4378" max="4378" width="1.140625" style="58" customWidth="1"/>
    <col min="4379" max="4379" width="7.7109375" style="58" customWidth="1"/>
    <col min="4380" max="4380" width="72.28515625" style="58" customWidth="1"/>
    <col min="4381" max="4381" width="1.140625" style="58" customWidth="1"/>
    <col min="4382" max="4382" width="15.5703125" style="58" customWidth="1"/>
    <col min="4383" max="4383" width="7.7109375" style="58" customWidth="1"/>
    <col min="4384" max="4384" width="1.140625" style="58" customWidth="1"/>
    <col min="4385" max="4385" width="7.7109375" style="58" customWidth="1"/>
    <col min="4386" max="4386" width="72.28515625" style="58" customWidth="1"/>
    <col min="4387" max="4387" width="1.140625" style="58" customWidth="1"/>
    <col min="4388" max="4388" width="15.5703125" style="58" customWidth="1"/>
    <col min="4389" max="4389" width="7.7109375" style="58" customWidth="1"/>
    <col min="4390" max="4390" width="1.140625" style="58" customWidth="1"/>
    <col min="4391" max="4391" width="7.7109375" style="58" customWidth="1"/>
    <col min="4392" max="4392" width="72.28515625" style="58" customWidth="1"/>
    <col min="4393" max="4393" width="1.140625" style="58" customWidth="1"/>
    <col min="4394" max="4394" width="15.5703125" style="58" customWidth="1"/>
    <col min="4395" max="4395" width="7.7109375" style="58" customWidth="1"/>
    <col min="4396" max="4396" width="1.140625" style="58" customWidth="1"/>
    <col min="4397" max="4397" width="7.7109375" style="58" customWidth="1"/>
    <col min="4398" max="4398" width="72.28515625" style="58" customWidth="1"/>
    <col min="4399" max="4399" width="1.140625" style="58" customWidth="1"/>
    <col min="4400" max="4400" width="15.5703125" style="58" customWidth="1"/>
    <col min="4401" max="4401" width="7.7109375" style="58" customWidth="1"/>
    <col min="4402" max="4402" width="1.140625" style="58" customWidth="1"/>
    <col min="4403" max="4403" width="7.7109375" style="58" customWidth="1"/>
    <col min="4404" max="4404" width="72.28515625" style="58" customWidth="1"/>
    <col min="4405" max="4405" width="1.140625" style="58" customWidth="1"/>
    <col min="4406" max="4406" width="42" style="58" customWidth="1"/>
    <col min="4407" max="4407" width="9.140625" style="58" customWidth="1"/>
    <col min="4408" max="4584" width="9.140625" style="58"/>
    <col min="4585" max="4585" width="1.140625" style="58" customWidth="1"/>
    <col min="4586" max="4586" width="29.42578125" style="58" bestFit="1" customWidth="1"/>
    <col min="4587" max="4587" width="82.42578125" style="58" customWidth="1"/>
    <col min="4588" max="4588" width="11" style="58" bestFit="1" customWidth="1"/>
    <col min="4589" max="4589" width="1.140625" style="58" customWidth="1"/>
    <col min="4590" max="4590" width="15.5703125" style="58" customWidth="1"/>
    <col min="4591" max="4591" width="7.7109375" style="58" customWidth="1"/>
    <col min="4592" max="4592" width="1.140625" style="58" customWidth="1"/>
    <col min="4593" max="4593" width="7.7109375" style="58" customWidth="1"/>
    <col min="4594" max="4594" width="72.28515625" style="58" customWidth="1"/>
    <col min="4595" max="4595" width="1.140625" style="58" customWidth="1"/>
    <col min="4596" max="4596" width="15.5703125" style="58" customWidth="1"/>
    <col min="4597" max="4597" width="7.7109375" style="58" customWidth="1"/>
    <col min="4598" max="4598" width="1.140625" style="58" customWidth="1"/>
    <col min="4599" max="4599" width="7.7109375" style="58" customWidth="1"/>
    <col min="4600" max="4600" width="72.28515625" style="58" customWidth="1"/>
    <col min="4601" max="4601" width="1.140625" style="58" customWidth="1"/>
    <col min="4602" max="4602" width="15.5703125" style="58" customWidth="1"/>
    <col min="4603" max="4603" width="7.7109375" style="58" customWidth="1"/>
    <col min="4604" max="4604" width="1.140625" style="58" customWidth="1"/>
    <col min="4605" max="4605" width="7.7109375" style="58" customWidth="1"/>
    <col min="4606" max="4606" width="72.28515625" style="58" customWidth="1"/>
    <col min="4607" max="4607" width="1.140625" style="58" customWidth="1"/>
    <col min="4608" max="4608" width="15.5703125" style="58" customWidth="1"/>
    <col min="4609" max="4609" width="7.7109375" style="58" customWidth="1"/>
    <col min="4610" max="4610" width="1.140625" style="58" customWidth="1"/>
    <col min="4611" max="4611" width="7.7109375" style="58" customWidth="1"/>
    <col min="4612" max="4612" width="72.28515625" style="58" customWidth="1"/>
    <col min="4613" max="4613" width="1.140625" style="58" customWidth="1"/>
    <col min="4614" max="4614" width="15.5703125" style="58" customWidth="1"/>
    <col min="4615" max="4615" width="7.7109375" style="58" customWidth="1"/>
    <col min="4616" max="4616" width="1.140625" style="58" customWidth="1"/>
    <col min="4617" max="4617" width="7.7109375" style="58" customWidth="1"/>
    <col min="4618" max="4618" width="72.28515625" style="58" customWidth="1"/>
    <col min="4619" max="4619" width="1.140625" style="58" customWidth="1"/>
    <col min="4620" max="4620" width="15.5703125" style="58" customWidth="1"/>
    <col min="4621" max="4621" width="7.7109375" style="58" customWidth="1"/>
    <col min="4622" max="4622" width="1.140625" style="58" customWidth="1"/>
    <col min="4623" max="4623" width="7.7109375" style="58" customWidth="1"/>
    <col min="4624" max="4624" width="72.28515625" style="58" customWidth="1"/>
    <col min="4625" max="4625" width="1.140625" style="58" customWidth="1"/>
    <col min="4626" max="4626" width="15.5703125" style="58" customWidth="1"/>
    <col min="4627" max="4627" width="7.7109375" style="58" customWidth="1"/>
    <col min="4628" max="4628" width="1.140625" style="58" customWidth="1"/>
    <col min="4629" max="4629" width="7.7109375" style="58" customWidth="1"/>
    <col min="4630" max="4630" width="72.28515625" style="58" customWidth="1"/>
    <col min="4631" max="4631" width="1.140625" style="58" customWidth="1"/>
    <col min="4632" max="4632" width="15.5703125" style="58" customWidth="1"/>
    <col min="4633" max="4633" width="7.7109375" style="58" customWidth="1"/>
    <col min="4634" max="4634" width="1.140625" style="58" customWidth="1"/>
    <col min="4635" max="4635" width="7.7109375" style="58" customWidth="1"/>
    <col min="4636" max="4636" width="72.28515625" style="58" customWidth="1"/>
    <col min="4637" max="4637" width="1.140625" style="58" customWidth="1"/>
    <col min="4638" max="4638" width="15.5703125" style="58" customWidth="1"/>
    <col min="4639" max="4639" width="7.7109375" style="58" customWidth="1"/>
    <col min="4640" max="4640" width="1.140625" style="58" customWidth="1"/>
    <col min="4641" max="4641" width="7.7109375" style="58" customWidth="1"/>
    <col min="4642" max="4642" width="72.28515625" style="58" customWidth="1"/>
    <col min="4643" max="4643" width="1.140625" style="58" customWidth="1"/>
    <col min="4644" max="4644" width="15.5703125" style="58" customWidth="1"/>
    <col min="4645" max="4645" width="7.7109375" style="58" customWidth="1"/>
    <col min="4646" max="4646" width="1.140625" style="58" customWidth="1"/>
    <col min="4647" max="4647" width="7.7109375" style="58" customWidth="1"/>
    <col min="4648" max="4648" width="72.28515625" style="58" customWidth="1"/>
    <col min="4649" max="4649" width="1.140625" style="58" customWidth="1"/>
    <col min="4650" max="4650" width="15.5703125" style="58" customWidth="1"/>
    <col min="4651" max="4651" width="7.7109375" style="58" customWidth="1"/>
    <col min="4652" max="4652" width="1.140625" style="58" customWidth="1"/>
    <col min="4653" max="4653" width="7.7109375" style="58" customWidth="1"/>
    <col min="4654" max="4654" width="72.28515625" style="58" customWidth="1"/>
    <col min="4655" max="4655" width="1.140625" style="58" customWidth="1"/>
    <col min="4656" max="4656" width="15.5703125" style="58" customWidth="1"/>
    <col min="4657" max="4657" width="7.7109375" style="58" customWidth="1"/>
    <col min="4658" max="4658" width="1.140625" style="58" customWidth="1"/>
    <col min="4659" max="4659" width="7.7109375" style="58" customWidth="1"/>
    <col min="4660" max="4660" width="72.28515625" style="58" customWidth="1"/>
    <col min="4661" max="4661" width="1.140625" style="58" customWidth="1"/>
    <col min="4662" max="4662" width="42" style="58" customWidth="1"/>
    <col min="4663" max="4663" width="9.140625" style="58" customWidth="1"/>
    <col min="4664" max="4840" width="9.140625" style="58"/>
    <col min="4841" max="4841" width="1.140625" style="58" customWidth="1"/>
    <col min="4842" max="4842" width="29.42578125" style="58" bestFit="1" customWidth="1"/>
    <col min="4843" max="4843" width="82.42578125" style="58" customWidth="1"/>
    <col min="4844" max="4844" width="11" style="58" bestFit="1" customWidth="1"/>
    <col min="4845" max="4845" width="1.140625" style="58" customWidth="1"/>
    <col min="4846" max="4846" width="15.5703125" style="58" customWidth="1"/>
    <col min="4847" max="4847" width="7.7109375" style="58" customWidth="1"/>
    <col min="4848" max="4848" width="1.140625" style="58" customWidth="1"/>
    <col min="4849" max="4849" width="7.7109375" style="58" customWidth="1"/>
    <col min="4850" max="4850" width="72.28515625" style="58" customWidth="1"/>
    <col min="4851" max="4851" width="1.140625" style="58" customWidth="1"/>
    <col min="4852" max="4852" width="15.5703125" style="58" customWidth="1"/>
    <col min="4853" max="4853" width="7.7109375" style="58" customWidth="1"/>
    <col min="4854" max="4854" width="1.140625" style="58" customWidth="1"/>
    <col min="4855" max="4855" width="7.7109375" style="58" customWidth="1"/>
    <col min="4856" max="4856" width="72.28515625" style="58" customWidth="1"/>
    <col min="4857" max="4857" width="1.140625" style="58" customWidth="1"/>
    <col min="4858" max="4858" width="15.5703125" style="58" customWidth="1"/>
    <col min="4859" max="4859" width="7.7109375" style="58" customWidth="1"/>
    <col min="4860" max="4860" width="1.140625" style="58" customWidth="1"/>
    <col min="4861" max="4861" width="7.7109375" style="58" customWidth="1"/>
    <col min="4862" max="4862" width="72.28515625" style="58" customWidth="1"/>
    <col min="4863" max="4863" width="1.140625" style="58" customWidth="1"/>
    <col min="4864" max="4864" width="15.5703125" style="58" customWidth="1"/>
    <col min="4865" max="4865" width="7.7109375" style="58" customWidth="1"/>
    <col min="4866" max="4866" width="1.140625" style="58" customWidth="1"/>
    <col min="4867" max="4867" width="7.7109375" style="58" customWidth="1"/>
    <col min="4868" max="4868" width="72.28515625" style="58" customWidth="1"/>
    <col min="4869" max="4869" width="1.140625" style="58" customWidth="1"/>
    <col min="4870" max="4870" width="15.5703125" style="58" customWidth="1"/>
    <col min="4871" max="4871" width="7.7109375" style="58" customWidth="1"/>
    <col min="4872" max="4872" width="1.140625" style="58" customWidth="1"/>
    <col min="4873" max="4873" width="7.7109375" style="58" customWidth="1"/>
    <col min="4874" max="4874" width="72.28515625" style="58" customWidth="1"/>
    <col min="4875" max="4875" width="1.140625" style="58" customWidth="1"/>
    <col min="4876" max="4876" width="15.5703125" style="58" customWidth="1"/>
    <col min="4877" max="4877" width="7.7109375" style="58" customWidth="1"/>
    <col min="4878" max="4878" width="1.140625" style="58" customWidth="1"/>
    <col min="4879" max="4879" width="7.7109375" style="58" customWidth="1"/>
    <col min="4880" max="4880" width="72.28515625" style="58" customWidth="1"/>
    <col min="4881" max="4881" width="1.140625" style="58" customWidth="1"/>
    <col min="4882" max="4882" width="15.5703125" style="58" customWidth="1"/>
    <col min="4883" max="4883" width="7.7109375" style="58" customWidth="1"/>
    <col min="4884" max="4884" width="1.140625" style="58" customWidth="1"/>
    <col min="4885" max="4885" width="7.7109375" style="58" customWidth="1"/>
    <col min="4886" max="4886" width="72.28515625" style="58" customWidth="1"/>
    <col min="4887" max="4887" width="1.140625" style="58" customWidth="1"/>
    <col min="4888" max="4888" width="15.5703125" style="58" customWidth="1"/>
    <col min="4889" max="4889" width="7.7109375" style="58" customWidth="1"/>
    <col min="4890" max="4890" width="1.140625" style="58" customWidth="1"/>
    <col min="4891" max="4891" width="7.7109375" style="58" customWidth="1"/>
    <col min="4892" max="4892" width="72.28515625" style="58" customWidth="1"/>
    <col min="4893" max="4893" width="1.140625" style="58" customWidth="1"/>
    <col min="4894" max="4894" width="15.5703125" style="58" customWidth="1"/>
    <col min="4895" max="4895" width="7.7109375" style="58" customWidth="1"/>
    <col min="4896" max="4896" width="1.140625" style="58" customWidth="1"/>
    <col min="4897" max="4897" width="7.7109375" style="58" customWidth="1"/>
    <col min="4898" max="4898" width="72.28515625" style="58" customWidth="1"/>
    <col min="4899" max="4899" width="1.140625" style="58" customWidth="1"/>
    <col min="4900" max="4900" width="15.5703125" style="58" customWidth="1"/>
    <col min="4901" max="4901" width="7.7109375" style="58" customWidth="1"/>
    <col min="4902" max="4902" width="1.140625" style="58" customWidth="1"/>
    <col min="4903" max="4903" width="7.7109375" style="58" customWidth="1"/>
    <col min="4904" max="4904" width="72.28515625" style="58" customWidth="1"/>
    <col min="4905" max="4905" width="1.140625" style="58" customWidth="1"/>
    <col min="4906" max="4906" width="15.5703125" style="58" customWidth="1"/>
    <col min="4907" max="4907" width="7.7109375" style="58" customWidth="1"/>
    <col min="4908" max="4908" width="1.140625" style="58" customWidth="1"/>
    <col min="4909" max="4909" width="7.7109375" style="58" customWidth="1"/>
    <col min="4910" max="4910" width="72.28515625" style="58" customWidth="1"/>
    <col min="4911" max="4911" width="1.140625" style="58" customWidth="1"/>
    <col min="4912" max="4912" width="15.5703125" style="58" customWidth="1"/>
    <col min="4913" max="4913" width="7.7109375" style="58" customWidth="1"/>
    <col min="4914" max="4914" width="1.140625" style="58" customWidth="1"/>
    <col min="4915" max="4915" width="7.7109375" style="58" customWidth="1"/>
    <col min="4916" max="4916" width="72.28515625" style="58" customWidth="1"/>
    <col min="4917" max="4917" width="1.140625" style="58" customWidth="1"/>
    <col min="4918" max="4918" width="42" style="58" customWidth="1"/>
    <col min="4919" max="4919" width="9.140625" style="58" customWidth="1"/>
    <col min="4920" max="5096" width="9.140625" style="58"/>
    <col min="5097" max="5097" width="1.140625" style="58" customWidth="1"/>
    <col min="5098" max="5098" width="29.42578125" style="58" bestFit="1" customWidth="1"/>
    <col min="5099" max="5099" width="82.42578125" style="58" customWidth="1"/>
    <col min="5100" max="5100" width="11" style="58" bestFit="1" customWidth="1"/>
    <col min="5101" max="5101" width="1.140625" style="58" customWidth="1"/>
    <col min="5102" max="5102" width="15.5703125" style="58" customWidth="1"/>
    <col min="5103" max="5103" width="7.7109375" style="58" customWidth="1"/>
    <col min="5104" max="5104" width="1.140625" style="58" customWidth="1"/>
    <col min="5105" max="5105" width="7.7109375" style="58" customWidth="1"/>
    <col min="5106" max="5106" width="72.28515625" style="58" customWidth="1"/>
    <col min="5107" max="5107" width="1.140625" style="58" customWidth="1"/>
    <col min="5108" max="5108" width="15.5703125" style="58" customWidth="1"/>
    <col min="5109" max="5109" width="7.7109375" style="58" customWidth="1"/>
    <col min="5110" max="5110" width="1.140625" style="58" customWidth="1"/>
    <col min="5111" max="5111" width="7.7109375" style="58" customWidth="1"/>
    <col min="5112" max="5112" width="72.28515625" style="58" customWidth="1"/>
    <col min="5113" max="5113" width="1.140625" style="58" customWidth="1"/>
    <col min="5114" max="5114" width="15.5703125" style="58" customWidth="1"/>
    <col min="5115" max="5115" width="7.7109375" style="58" customWidth="1"/>
    <col min="5116" max="5116" width="1.140625" style="58" customWidth="1"/>
    <col min="5117" max="5117" width="7.7109375" style="58" customWidth="1"/>
    <col min="5118" max="5118" width="72.28515625" style="58" customWidth="1"/>
    <col min="5119" max="5119" width="1.140625" style="58" customWidth="1"/>
    <col min="5120" max="5120" width="15.5703125" style="58" customWidth="1"/>
    <col min="5121" max="5121" width="7.7109375" style="58" customWidth="1"/>
    <col min="5122" max="5122" width="1.140625" style="58" customWidth="1"/>
    <col min="5123" max="5123" width="7.7109375" style="58" customWidth="1"/>
    <col min="5124" max="5124" width="72.28515625" style="58" customWidth="1"/>
    <col min="5125" max="5125" width="1.140625" style="58" customWidth="1"/>
    <col min="5126" max="5126" width="15.5703125" style="58" customWidth="1"/>
    <col min="5127" max="5127" width="7.7109375" style="58" customWidth="1"/>
    <col min="5128" max="5128" width="1.140625" style="58" customWidth="1"/>
    <col min="5129" max="5129" width="7.7109375" style="58" customWidth="1"/>
    <col min="5130" max="5130" width="72.28515625" style="58" customWidth="1"/>
    <col min="5131" max="5131" width="1.140625" style="58" customWidth="1"/>
    <col min="5132" max="5132" width="15.5703125" style="58" customWidth="1"/>
    <col min="5133" max="5133" width="7.7109375" style="58" customWidth="1"/>
    <col min="5134" max="5134" width="1.140625" style="58" customWidth="1"/>
    <col min="5135" max="5135" width="7.7109375" style="58" customWidth="1"/>
    <col min="5136" max="5136" width="72.28515625" style="58" customWidth="1"/>
    <col min="5137" max="5137" width="1.140625" style="58" customWidth="1"/>
    <col min="5138" max="5138" width="15.5703125" style="58" customWidth="1"/>
    <col min="5139" max="5139" width="7.7109375" style="58" customWidth="1"/>
    <col min="5140" max="5140" width="1.140625" style="58" customWidth="1"/>
    <col min="5141" max="5141" width="7.7109375" style="58" customWidth="1"/>
    <col min="5142" max="5142" width="72.28515625" style="58" customWidth="1"/>
    <col min="5143" max="5143" width="1.140625" style="58" customWidth="1"/>
    <col min="5144" max="5144" width="15.5703125" style="58" customWidth="1"/>
    <col min="5145" max="5145" width="7.7109375" style="58" customWidth="1"/>
    <col min="5146" max="5146" width="1.140625" style="58" customWidth="1"/>
    <col min="5147" max="5147" width="7.7109375" style="58" customWidth="1"/>
    <col min="5148" max="5148" width="72.28515625" style="58" customWidth="1"/>
    <col min="5149" max="5149" width="1.140625" style="58" customWidth="1"/>
    <col min="5150" max="5150" width="15.5703125" style="58" customWidth="1"/>
    <col min="5151" max="5151" width="7.7109375" style="58" customWidth="1"/>
    <col min="5152" max="5152" width="1.140625" style="58" customWidth="1"/>
    <col min="5153" max="5153" width="7.7109375" style="58" customWidth="1"/>
    <col min="5154" max="5154" width="72.28515625" style="58" customWidth="1"/>
    <col min="5155" max="5155" width="1.140625" style="58" customWidth="1"/>
    <col min="5156" max="5156" width="15.5703125" style="58" customWidth="1"/>
    <col min="5157" max="5157" width="7.7109375" style="58" customWidth="1"/>
    <col min="5158" max="5158" width="1.140625" style="58" customWidth="1"/>
    <col min="5159" max="5159" width="7.7109375" style="58" customWidth="1"/>
    <col min="5160" max="5160" width="72.28515625" style="58" customWidth="1"/>
    <col min="5161" max="5161" width="1.140625" style="58" customWidth="1"/>
    <col min="5162" max="5162" width="15.5703125" style="58" customWidth="1"/>
    <col min="5163" max="5163" width="7.7109375" style="58" customWidth="1"/>
    <col min="5164" max="5164" width="1.140625" style="58" customWidth="1"/>
    <col min="5165" max="5165" width="7.7109375" style="58" customWidth="1"/>
    <col min="5166" max="5166" width="72.28515625" style="58" customWidth="1"/>
    <col min="5167" max="5167" width="1.140625" style="58" customWidth="1"/>
    <col min="5168" max="5168" width="15.5703125" style="58" customWidth="1"/>
    <col min="5169" max="5169" width="7.7109375" style="58" customWidth="1"/>
    <col min="5170" max="5170" width="1.140625" style="58" customWidth="1"/>
    <col min="5171" max="5171" width="7.7109375" style="58" customWidth="1"/>
    <col min="5172" max="5172" width="72.28515625" style="58" customWidth="1"/>
    <col min="5173" max="5173" width="1.140625" style="58" customWidth="1"/>
    <col min="5174" max="5174" width="42" style="58" customWidth="1"/>
    <col min="5175" max="5175" width="9.140625" style="58" customWidth="1"/>
    <col min="5176" max="5352" width="9.140625" style="58"/>
    <col min="5353" max="5353" width="1.140625" style="58" customWidth="1"/>
    <col min="5354" max="5354" width="29.42578125" style="58" bestFit="1" customWidth="1"/>
    <col min="5355" max="5355" width="82.42578125" style="58" customWidth="1"/>
    <col min="5356" max="5356" width="11" style="58" bestFit="1" customWidth="1"/>
    <col min="5357" max="5357" width="1.140625" style="58" customWidth="1"/>
    <col min="5358" max="5358" width="15.5703125" style="58" customWidth="1"/>
    <col min="5359" max="5359" width="7.7109375" style="58" customWidth="1"/>
    <col min="5360" max="5360" width="1.140625" style="58" customWidth="1"/>
    <col min="5361" max="5361" width="7.7109375" style="58" customWidth="1"/>
    <col min="5362" max="5362" width="72.28515625" style="58" customWidth="1"/>
    <col min="5363" max="5363" width="1.140625" style="58" customWidth="1"/>
    <col min="5364" max="5364" width="15.5703125" style="58" customWidth="1"/>
    <col min="5365" max="5365" width="7.7109375" style="58" customWidth="1"/>
    <col min="5366" max="5366" width="1.140625" style="58" customWidth="1"/>
    <col min="5367" max="5367" width="7.7109375" style="58" customWidth="1"/>
    <col min="5368" max="5368" width="72.28515625" style="58" customWidth="1"/>
    <col min="5369" max="5369" width="1.140625" style="58" customWidth="1"/>
    <col min="5370" max="5370" width="15.5703125" style="58" customWidth="1"/>
    <col min="5371" max="5371" width="7.7109375" style="58" customWidth="1"/>
    <col min="5372" max="5372" width="1.140625" style="58" customWidth="1"/>
    <col min="5373" max="5373" width="7.7109375" style="58" customWidth="1"/>
    <col min="5374" max="5374" width="72.28515625" style="58" customWidth="1"/>
    <col min="5375" max="5375" width="1.140625" style="58" customWidth="1"/>
    <col min="5376" max="5376" width="15.5703125" style="58" customWidth="1"/>
    <col min="5377" max="5377" width="7.7109375" style="58" customWidth="1"/>
    <col min="5378" max="5378" width="1.140625" style="58" customWidth="1"/>
    <col min="5379" max="5379" width="7.7109375" style="58" customWidth="1"/>
    <col min="5380" max="5380" width="72.28515625" style="58" customWidth="1"/>
    <col min="5381" max="5381" width="1.140625" style="58" customWidth="1"/>
    <col min="5382" max="5382" width="15.5703125" style="58" customWidth="1"/>
    <col min="5383" max="5383" width="7.7109375" style="58" customWidth="1"/>
    <col min="5384" max="5384" width="1.140625" style="58" customWidth="1"/>
    <col min="5385" max="5385" width="7.7109375" style="58" customWidth="1"/>
    <col min="5386" max="5386" width="72.28515625" style="58" customWidth="1"/>
    <col min="5387" max="5387" width="1.140625" style="58" customWidth="1"/>
    <col min="5388" max="5388" width="15.5703125" style="58" customWidth="1"/>
    <col min="5389" max="5389" width="7.7109375" style="58" customWidth="1"/>
    <col min="5390" max="5390" width="1.140625" style="58" customWidth="1"/>
    <col min="5391" max="5391" width="7.7109375" style="58" customWidth="1"/>
    <col min="5392" max="5392" width="72.28515625" style="58" customWidth="1"/>
    <col min="5393" max="5393" width="1.140625" style="58" customWidth="1"/>
    <col min="5394" max="5394" width="15.5703125" style="58" customWidth="1"/>
    <col min="5395" max="5395" width="7.7109375" style="58" customWidth="1"/>
    <col min="5396" max="5396" width="1.140625" style="58" customWidth="1"/>
    <col min="5397" max="5397" width="7.7109375" style="58" customWidth="1"/>
    <col min="5398" max="5398" width="72.28515625" style="58" customWidth="1"/>
    <col min="5399" max="5399" width="1.140625" style="58" customWidth="1"/>
    <col min="5400" max="5400" width="15.5703125" style="58" customWidth="1"/>
    <col min="5401" max="5401" width="7.7109375" style="58" customWidth="1"/>
    <col min="5402" max="5402" width="1.140625" style="58" customWidth="1"/>
    <col min="5403" max="5403" width="7.7109375" style="58" customWidth="1"/>
    <col min="5404" max="5404" width="72.28515625" style="58" customWidth="1"/>
    <col min="5405" max="5405" width="1.140625" style="58" customWidth="1"/>
    <col min="5406" max="5406" width="15.5703125" style="58" customWidth="1"/>
    <col min="5407" max="5407" width="7.7109375" style="58" customWidth="1"/>
    <col min="5408" max="5408" width="1.140625" style="58" customWidth="1"/>
    <col min="5409" max="5409" width="7.7109375" style="58" customWidth="1"/>
    <col min="5410" max="5410" width="72.28515625" style="58" customWidth="1"/>
    <col min="5411" max="5411" width="1.140625" style="58" customWidth="1"/>
    <col min="5412" max="5412" width="15.5703125" style="58" customWidth="1"/>
    <col min="5413" max="5413" width="7.7109375" style="58" customWidth="1"/>
    <col min="5414" max="5414" width="1.140625" style="58" customWidth="1"/>
    <col min="5415" max="5415" width="7.7109375" style="58" customWidth="1"/>
    <col min="5416" max="5416" width="72.28515625" style="58" customWidth="1"/>
    <col min="5417" max="5417" width="1.140625" style="58" customWidth="1"/>
    <col min="5418" max="5418" width="15.5703125" style="58" customWidth="1"/>
    <col min="5419" max="5419" width="7.7109375" style="58" customWidth="1"/>
    <col min="5420" max="5420" width="1.140625" style="58" customWidth="1"/>
    <col min="5421" max="5421" width="7.7109375" style="58" customWidth="1"/>
    <col min="5422" max="5422" width="72.28515625" style="58" customWidth="1"/>
    <col min="5423" max="5423" width="1.140625" style="58" customWidth="1"/>
    <col min="5424" max="5424" width="15.5703125" style="58" customWidth="1"/>
    <col min="5425" max="5425" width="7.7109375" style="58" customWidth="1"/>
    <col min="5426" max="5426" width="1.140625" style="58" customWidth="1"/>
    <col min="5427" max="5427" width="7.7109375" style="58" customWidth="1"/>
    <col min="5428" max="5428" width="72.28515625" style="58" customWidth="1"/>
    <col min="5429" max="5429" width="1.140625" style="58" customWidth="1"/>
    <col min="5430" max="5430" width="42" style="58" customWidth="1"/>
    <col min="5431" max="5431" width="9.140625" style="58" customWidth="1"/>
    <col min="5432" max="5608" width="9.140625" style="58"/>
    <col min="5609" max="5609" width="1.140625" style="58" customWidth="1"/>
    <col min="5610" max="5610" width="29.42578125" style="58" bestFit="1" customWidth="1"/>
    <col min="5611" max="5611" width="82.42578125" style="58" customWidth="1"/>
    <col min="5612" max="5612" width="11" style="58" bestFit="1" customWidth="1"/>
    <col min="5613" max="5613" width="1.140625" style="58" customWidth="1"/>
    <col min="5614" max="5614" width="15.5703125" style="58" customWidth="1"/>
    <col min="5615" max="5615" width="7.7109375" style="58" customWidth="1"/>
    <col min="5616" max="5616" width="1.140625" style="58" customWidth="1"/>
    <col min="5617" max="5617" width="7.7109375" style="58" customWidth="1"/>
    <col min="5618" max="5618" width="72.28515625" style="58" customWidth="1"/>
    <col min="5619" max="5619" width="1.140625" style="58" customWidth="1"/>
    <col min="5620" max="5620" width="15.5703125" style="58" customWidth="1"/>
    <col min="5621" max="5621" width="7.7109375" style="58" customWidth="1"/>
    <col min="5622" max="5622" width="1.140625" style="58" customWidth="1"/>
    <col min="5623" max="5623" width="7.7109375" style="58" customWidth="1"/>
    <col min="5624" max="5624" width="72.28515625" style="58" customWidth="1"/>
    <col min="5625" max="5625" width="1.140625" style="58" customWidth="1"/>
    <col min="5626" max="5626" width="15.5703125" style="58" customWidth="1"/>
    <col min="5627" max="5627" width="7.7109375" style="58" customWidth="1"/>
    <col min="5628" max="5628" width="1.140625" style="58" customWidth="1"/>
    <col min="5629" max="5629" width="7.7109375" style="58" customWidth="1"/>
    <col min="5630" max="5630" width="72.28515625" style="58" customWidth="1"/>
    <col min="5631" max="5631" width="1.140625" style="58" customWidth="1"/>
    <col min="5632" max="5632" width="15.5703125" style="58" customWidth="1"/>
    <col min="5633" max="5633" width="7.7109375" style="58" customWidth="1"/>
    <col min="5634" max="5634" width="1.140625" style="58" customWidth="1"/>
    <col min="5635" max="5635" width="7.7109375" style="58" customWidth="1"/>
    <col min="5636" max="5636" width="72.28515625" style="58" customWidth="1"/>
    <col min="5637" max="5637" width="1.140625" style="58" customWidth="1"/>
    <col min="5638" max="5638" width="15.5703125" style="58" customWidth="1"/>
    <col min="5639" max="5639" width="7.7109375" style="58" customWidth="1"/>
    <col min="5640" max="5640" width="1.140625" style="58" customWidth="1"/>
    <col min="5641" max="5641" width="7.7109375" style="58" customWidth="1"/>
    <col min="5642" max="5642" width="72.28515625" style="58" customWidth="1"/>
    <col min="5643" max="5643" width="1.140625" style="58" customWidth="1"/>
    <col min="5644" max="5644" width="15.5703125" style="58" customWidth="1"/>
    <col min="5645" max="5645" width="7.7109375" style="58" customWidth="1"/>
    <col min="5646" max="5646" width="1.140625" style="58" customWidth="1"/>
    <col min="5647" max="5647" width="7.7109375" style="58" customWidth="1"/>
    <col min="5648" max="5648" width="72.28515625" style="58" customWidth="1"/>
    <col min="5649" max="5649" width="1.140625" style="58" customWidth="1"/>
    <col min="5650" max="5650" width="15.5703125" style="58" customWidth="1"/>
    <col min="5651" max="5651" width="7.7109375" style="58" customWidth="1"/>
    <col min="5652" max="5652" width="1.140625" style="58" customWidth="1"/>
    <col min="5653" max="5653" width="7.7109375" style="58" customWidth="1"/>
    <col min="5654" max="5654" width="72.28515625" style="58" customWidth="1"/>
    <col min="5655" max="5655" width="1.140625" style="58" customWidth="1"/>
    <col min="5656" max="5656" width="15.5703125" style="58" customWidth="1"/>
    <col min="5657" max="5657" width="7.7109375" style="58" customWidth="1"/>
    <col min="5658" max="5658" width="1.140625" style="58" customWidth="1"/>
    <col min="5659" max="5659" width="7.7109375" style="58" customWidth="1"/>
    <col min="5660" max="5660" width="72.28515625" style="58" customWidth="1"/>
    <col min="5661" max="5661" width="1.140625" style="58" customWidth="1"/>
    <col min="5662" max="5662" width="15.5703125" style="58" customWidth="1"/>
    <col min="5663" max="5663" width="7.7109375" style="58" customWidth="1"/>
    <col min="5664" max="5664" width="1.140625" style="58" customWidth="1"/>
    <col min="5665" max="5665" width="7.7109375" style="58" customWidth="1"/>
    <col min="5666" max="5666" width="72.28515625" style="58" customWidth="1"/>
    <col min="5667" max="5667" width="1.140625" style="58" customWidth="1"/>
    <col min="5668" max="5668" width="15.5703125" style="58" customWidth="1"/>
    <col min="5669" max="5669" width="7.7109375" style="58" customWidth="1"/>
    <col min="5670" max="5670" width="1.140625" style="58" customWidth="1"/>
    <col min="5671" max="5671" width="7.7109375" style="58" customWidth="1"/>
    <col min="5672" max="5672" width="72.28515625" style="58" customWidth="1"/>
    <col min="5673" max="5673" width="1.140625" style="58" customWidth="1"/>
    <col min="5674" max="5674" width="15.5703125" style="58" customWidth="1"/>
    <col min="5675" max="5675" width="7.7109375" style="58" customWidth="1"/>
    <col min="5676" max="5676" width="1.140625" style="58" customWidth="1"/>
    <col min="5677" max="5677" width="7.7109375" style="58" customWidth="1"/>
    <col min="5678" max="5678" width="72.28515625" style="58" customWidth="1"/>
    <col min="5679" max="5679" width="1.140625" style="58" customWidth="1"/>
    <col min="5680" max="5680" width="15.5703125" style="58" customWidth="1"/>
    <col min="5681" max="5681" width="7.7109375" style="58" customWidth="1"/>
    <col min="5682" max="5682" width="1.140625" style="58" customWidth="1"/>
    <col min="5683" max="5683" width="7.7109375" style="58" customWidth="1"/>
    <col min="5684" max="5684" width="72.28515625" style="58" customWidth="1"/>
    <col min="5685" max="5685" width="1.140625" style="58" customWidth="1"/>
    <col min="5686" max="5686" width="42" style="58" customWidth="1"/>
    <col min="5687" max="5687" width="9.140625" style="58" customWidth="1"/>
    <col min="5688" max="5864" width="9.140625" style="58"/>
    <col min="5865" max="5865" width="1.140625" style="58" customWidth="1"/>
    <col min="5866" max="5866" width="29.42578125" style="58" bestFit="1" customWidth="1"/>
    <col min="5867" max="5867" width="82.42578125" style="58" customWidth="1"/>
    <col min="5868" max="5868" width="11" style="58" bestFit="1" customWidth="1"/>
    <col min="5869" max="5869" width="1.140625" style="58" customWidth="1"/>
    <col min="5870" max="5870" width="15.5703125" style="58" customWidth="1"/>
    <col min="5871" max="5871" width="7.7109375" style="58" customWidth="1"/>
    <col min="5872" max="5872" width="1.140625" style="58" customWidth="1"/>
    <col min="5873" max="5873" width="7.7109375" style="58" customWidth="1"/>
    <col min="5874" max="5874" width="72.28515625" style="58" customWidth="1"/>
    <col min="5875" max="5875" width="1.140625" style="58" customWidth="1"/>
    <col min="5876" max="5876" width="15.5703125" style="58" customWidth="1"/>
    <col min="5877" max="5877" width="7.7109375" style="58" customWidth="1"/>
    <col min="5878" max="5878" width="1.140625" style="58" customWidth="1"/>
    <col min="5879" max="5879" width="7.7109375" style="58" customWidth="1"/>
    <col min="5880" max="5880" width="72.28515625" style="58" customWidth="1"/>
    <col min="5881" max="5881" width="1.140625" style="58" customWidth="1"/>
    <col min="5882" max="5882" width="15.5703125" style="58" customWidth="1"/>
    <col min="5883" max="5883" width="7.7109375" style="58" customWidth="1"/>
    <col min="5884" max="5884" width="1.140625" style="58" customWidth="1"/>
    <col min="5885" max="5885" width="7.7109375" style="58" customWidth="1"/>
    <col min="5886" max="5886" width="72.28515625" style="58" customWidth="1"/>
    <col min="5887" max="5887" width="1.140625" style="58" customWidth="1"/>
    <col min="5888" max="5888" width="15.5703125" style="58" customWidth="1"/>
    <col min="5889" max="5889" width="7.7109375" style="58" customWidth="1"/>
    <col min="5890" max="5890" width="1.140625" style="58" customWidth="1"/>
    <col min="5891" max="5891" width="7.7109375" style="58" customWidth="1"/>
    <col min="5892" max="5892" width="72.28515625" style="58" customWidth="1"/>
    <col min="5893" max="5893" width="1.140625" style="58" customWidth="1"/>
    <col min="5894" max="5894" width="15.5703125" style="58" customWidth="1"/>
    <col min="5895" max="5895" width="7.7109375" style="58" customWidth="1"/>
    <col min="5896" max="5896" width="1.140625" style="58" customWidth="1"/>
    <col min="5897" max="5897" width="7.7109375" style="58" customWidth="1"/>
    <col min="5898" max="5898" width="72.28515625" style="58" customWidth="1"/>
    <col min="5899" max="5899" width="1.140625" style="58" customWidth="1"/>
    <col min="5900" max="5900" width="15.5703125" style="58" customWidth="1"/>
    <col min="5901" max="5901" width="7.7109375" style="58" customWidth="1"/>
    <col min="5902" max="5902" width="1.140625" style="58" customWidth="1"/>
    <col min="5903" max="5903" width="7.7109375" style="58" customWidth="1"/>
    <col min="5904" max="5904" width="72.28515625" style="58" customWidth="1"/>
    <col min="5905" max="5905" width="1.140625" style="58" customWidth="1"/>
    <col min="5906" max="5906" width="15.5703125" style="58" customWidth="1"/>
    <col min="5907" max="5907" width="7.7109375" style="58" customWidth="1"/>
    <col min="5908" max="5908" width="1.140625" style="58" customWidth="1"/>
    <col min="5909" max="5909" width="7.7109375" style="58" customWidth="1"/>
    <col min="5910" max="5910" width="72.28515625" style="58" customWidth="1"/>
    <col min="5911" max="5911" width="1.140625" style="58" customWidth="1"/>
    <col min="5912" max="5912" width="15.5703125" style="58" customWidth="1"/>
    <col min="5913" max="5913" width="7.7109375" style="58" customWidth="1"/>
    <col min="5914" max="5914" width="1.140625" style="58" customWidth="1"/>
    <col min="5915" max="5915" width="7.7109375" style="58" customWidth="1"/>
    <col min="5916" max="5916" width="72.28515625" style="58" customWidth="1"/>
    <col min="5917" max="5917" width="1.140625" style="58" customWidth="1"/>
    <col min="5918" max="5918" width="15.5703125" style="58" customWidth="1"/>
    <col min="5919" max="5919" width="7.7109375" style="58" customWidth="1"/>
    <col min="5920" max="5920" width="1.140625" style="58" customWidth="1"/>
    <col min="5921" max="5921" width="7.7109375" style="58" customWidth="1"/>
    <col min="5922" max="5922" width="72.28515625" style="58" customWidth="1"/>
    <col min="5923" max="5923" width="1.140625" style="58" customWidth="1"/>
    <col min="5924" max="5924" width="15.5703125" style="58" customWidth="1"/>
    <col min="5925" max="5925" width="7.7109375" style="58" customWidth="1"/>
    <col min="5926" max="5926" width="1.140625" style="58" customWidth="1"/>
    <col min="5927" max="5927" width="7.7109375" style="58" customWidth="1"/>
    <col min="5928" max="5928" width="72.28515625" style="58" customWidth="1"/>
    <col min="5929" max="5929" width="1.140625" style="58" customWidth="1"/>
    <col min="5930" max="5930" width="15.5703125" style="58" customWidth="1"/>
    <col min="5931" max="5931" width="7.7109375" style="58" customWidth="1"/>
    <col min="5932" max="5932" width="1.140625" style="58" customWidth="1"/>
    <col min="5933" max="5933" width="7.7109375" style="58" customWidth="1"/>
    <col min="5934" max="5934" width="72.28515625" style="58" customWidth="1"/>
    <col min="5935" max="5935" width="1.140625" style="58" customWidth="1"/>
    <col min="5936" max="5936" width="15.5703125" style="58" customWidth="1"/>
    <col min="5937" max="5937" width="7.7109375" style="58" customWidth="1"/>
    <col min="5938" max="5938" width="1.140625" style="58" customWidth="1"/>
    <col min="5939" max="5939" width="7.7109375" style="58" customWidth="1"/>
    <col min="5940" max="5940" width="72.28515625" style="58" customWidth="1"/>
    <col min="5941" max="5941" width="1.140625" style="58" customWidth="1"/>
    <col min="5942" max="5942" width="42" style="58" customWidth="1"/>
    <col min="5943" max="5943" width="9.140625" style="58" customWidth="1"/>
    <col min="5944" max="6120" width="9.140625" style="58"/>
    <col min="6121" max="6121" width="1.140625" style="58" customWidth="1"/>
    <col min="6122" max="6122" width="29.42578125" style="58" bestFit="1" customWidth="1"/>
    <col min="6123" max="6123" width="82.42578125" style="58" customWidth="1"/>
    <col min="6124" max="6124" width="11" style="58" bestFit="1" customWidth="1"/>
    <col min="6125" max="6125" width="1.140625" style="58" customWidth="1"/>
    <col min="6126" max="6126" width="15.5703125" style="58" customWidth="1"/>
    <col min="6127" max="6127" width="7.7109375" style="58" customWidth="1"/>
    <col min="6128" max="6128" width="1.140625" style="58" customWidth="1"/>
    <col min="6129" max="6129" width="7.7109375" style="58" customWidth="1"/>
    <col min="6130" max="6130" width="72.28515625" style="58" customWidth="1"/>
    <col min="6131" max="6131" width="1.140625" style="58" customWidth="1"/>
    <col min="6132" max="6132" width="15.5703125" style="58" customWidth="1"/>
    <col min="6133" max="6133" width="7.7109375" style="58" customWidth="1"/>
    <col min="6134" max="6134" width="1.140625" style="58" customWidth="1"/>
    <col min="6135" max="6135" width="7.7109375" style="58" customWidth="1"/>
    <col min="6136" max="6136" width="72.28515625" style="58" customWidth="1"/>
    <col min="6137" max="6137" width="1.140625" style="58" customWidth="1"/>
    <col min="6138" max="6138" width="15.5703125" style="58" customWidth="1"/>
    <col min="6139" max="6139" width="7.7109375" style="58" customWidth="1"/>
    <col min="6140" max="6140" width="1.140625" style="58" customWidth="1"/>
    <col min="6141" max="6141" width="7.7109375" style="58" customWidth="1"/>
    <col min="6142" max="6142" width="72.28515625" style="58" customWidth="1"/>
    <col min="6143" max="6143" width="1.140625" style="58" customWidth="1"/>
    <col min="6144" max="6144" width="15.5703125" style="58" customWidth="1"/>
    <col min="6145" max="6145" width="7.7109375" style="58" customWidth="1"/>
    <col min="6146" max="6146" width="1.140625" style="58" customWidth="1"/>
    <col min="6147" max="6147" width="7.7109375" style="58" customWidth="1"/>
    <col min="6148" max="6148" width="72.28515625" style="58" customWidth="1"/>
    <col min="6149" max="6149" width="1.140625" style="58" customWidth="1"/>
    <col min="6150" max="6150" width="15.5703125" style="58" customWidth="1"/>
    <col min="6151" max="6151" width="7.7109375" style="58" customWidth="1"/>
    <col min="6152" max="6152" width="1.140625" style="58" customWidth="1"/>
    <col min="6153" max="6153" width="7.7109375" style="58" customWidth="1"/>
    <col min="6154" max="6154" width="72.28515625" style="58" customWidth="1"/>
    <col min="6155" max="6155" width="1.140625" style="58" customWidth="1"/>
    <col min="6156" max="6156" width="15.5703125" style="58" customWidth="1"/>
    <col min="6157" max="6157" width="7.7109375" style="58" customWidth="1"/>
    <col min="6158" max="6158" width="1.140625" style="58" customWidth="1"/>
    <col min="6159" max="6159" width="7.7109375" style="58" customWidth="1"/>
    <col min="6160" max="6160" width="72.28515625" style="58" customWidth="1"/>
    <col min="6161" max="6161" width="1.140625" style="58" customWidth="1"/>
    <col min="6162" max="6162" width="15.5703125" style="58" customWidth="1"/>
    <col min="6163" max="6163" width="7.7109375" style="58" customWidth="1"/>
    <col min="6164" max="6164" width="1.140625" style="58" customWidth="1"/>
    <col min="6165" max="6165" width="7.7109375" style="58" customWidth="1"/>
    <col min="6166" max="6166" width="72.28515625" style="58" customWidth="1"/>
    <col min="6167" max="6167" width="1.140625" style="58" customWidth="1"/>
    <col min="6168" max="6168" width="15.5703125" style="58" customWidth="1"/>
    <col min="6169" max="6169" width="7.7109375" style="58" customWidth="1"/>
    <col min="6170" max="6170" width="1.140625" style="58" customWidth="1"/>
    <col min="6171" max="6171" width="7.7109375" style="58" customWidth="1"/>
    <col min="6172" max="6172" width="72.28515625" style="58" customWidth="1"/>
    <col min="6173" max="6173" width="1.140625" style="58" customWidth="1"/>
    <col min="6174" max="6174" width="15.5703125" style="58" customWidth="1"/>
    <col min="6175" max="6175" width="7.7109375" style="58" customWidth="1"/>
    <col min="6176" max="6176" width="1.140625" style="58" customWidth="1"/>
    <col min="6177" max="6177" width="7.7109375" style="58" customWidth="1"/>
    <col min="6178" max="6178" width="72.28515625" style="58" customWidth="1"/>
    <col min="6179" max="6179" width="1.140625" style="58" customWidth="1"/>
    <col min="6180" max="6180" width="15.5703125" style="58" customWidth="1"/>
    <col min="6181" max="6181" width="7.7109375" style="58" customWidth="1"/>
    <col min="6182" max="6182" width="1.140625" style="58" customWidth="1"/>
    <col min="6183" max="6183" width="7.7109375" style="58" customWidth="1"/>
    <col min="6184" max="6184" width="72.28515625" style="58" customWidth="1"/>
    <col min="6185" max="6185" width="1.140625" style="58" customWidth="1"/>
    <col min="6186" max="6186" width="15.5703125" style="58" customWidth="1"/>
    <col min="6187" max="6187" width="7.7109375" style="58" customWidth="1"/>
    <col min="6188" max="6188" width="1.140625" style="58" customWidth="1"/>
    <col min="6189" max="6189" width="7.7109375" style="58" customWidth="1"/>
    <col min="6190" max="6190" width="72.28515625" style="58" customWidth="1"/>
    <col min="6191" max="6191" width="1.140625" style="58" customWidth="1"/>
    <col min="6192" max="6192" width="15.5703125" style="58" customWidth="1"/>
    <col min="6193" max="6193" width="7.7109375" style="58" customWidth="1"/>
    <col min="6194" max="6194" width="1.140625" style="58" customWidth="1"/>
    <col min="6195" max="6195" width="7.7109375" style="58" customWidth="1"/>
    <col min="6196" max="6196" width="72.28515625" style="58" customWidth="1"/>
    <col min="6197" max="6197" width="1.140625" style="58" customWidth="1"/>
    <col min="6198" max="6198" width="42" style="58" customWidth="1"/>
    <col min="6199" max="6199" width="9.140625" style="58" customWidth="1"/>
    <col min="6200" max="6376" width="9.140625" style="58"/>
    <col min="6377" max="6377" width="1.140625" style="58" customWidth="1"/>
    <col min="6378" max="6378" width="29.42578125" style="58" bestFit="1" customWidth="1"/>
    <col min="6379" max="6379" width="82.42578125" style="58" customWidth="1"/>
    <col min="6380" max="6380" width="11" style="58" bestFit="1" customWidth="1"/>
    <col min="6381" max="6381" width="1.140625" style="58" customWidth="1"/>
    <col min="6382" max="6382" width="15.5703125" style="58" customWidth="1"/>
    <col min="6383" max="6383" width="7.7109375" style="58" customWidth="1"/>
    <col min="6384" max="6384" width="1.140625" style="58" customWidth="1"/>
    <col min="6385" max="6385" width="7.7109375" style="58" customWidth="1"/>
    <col min="6386" max="6386" width="72.28515625" style="58" customWidth="1"/>
    <col min="6387" max="6387" width="1.140625" style="58" customWidth="1"/>
    <col min="6388" max="6388" width="15.5703125" style="58" customWidth="1"/>
    <col min="6389" max="6389" width="7.7109375" style="58" customWidth="1"/>
    <col min="6390" max="6390" width="1.140625" style="58" customWidth="1"/>
    <col min="6391" max="6391" width="7.7109375" style="58" customWidth="1"/>
    <col min="6392" max="6392" width="72.28515625" style="58" customWidth="1"/>
    <col min="6393" max="6393" width="1.140625" style="58" customWidth="1"/>
    <col min="6394" max="6394" width="15.5703125" style="58" customWidth="1"/>
    <col min="6395" max="6395" width="7.7109375" style="58" customWidth="1"/>
    <col min="6396" max="6396" width="1.140625" style="58" customWidth="1"/>
    <col min="6397" max="6397" width="7.7109375" style="58" customWidth="1"/>
    <col min="6398" max="6398" width="72.28515625" style="58" customWidth="1"/>
    <col min="6399" max="6399" width="1.140625" style="58" customWidth="1"/>
    <col min="6400" max="6400" width="15.5703125" style="58" customWidth="1"/>
    <col min="6401" max="6401" width="7.7109375" style="58" customWidth="1"/>
    <col min="6402" max="6402" width="1.140625" style="58" customWidth="1"/>
    <col min="6403" max="6403" width="7.7109375" style="58" customWidth="1"/>
    <col min="6404" max="6404" width="72.28515625" style="58" customWidth="1"/>
    <col min="6405" max="6405" width="1.140625" style="58" customWidth="1"/>
    <col min="6406" max="6406" width="15.5703125" style="58" customWidth="1"/>
    <col min="6407" max="6407" width="7.7109375" style="58" customWidth="1"/>
    <col min="6408" max="6408" width="1.140625" style="58" customWidth="1"/>
    <col min="6409" max="6409" width="7.7109375" style="58" customWidth="1"/>
    <col min="6410" max="6410" width="72.28515625" style="58" customWidth="1"/>
    <col min="6411" max="6411" width="1.140625" style="58" customWidth="1"/>
    <col min="6412" max="6412" width="15.5703125" style="58" customWidth="1"/>
    <col min="6413" max="6413" width="7.7109375" style="58" customWidth="1"/>
    <col min="6414" max="6414" width="1.140625" style="58" customWidth="1"/>
    <col min="6415" max="6415" width="7.7109375" style="58" customWidth="1"/>
    <col min="6416" max="6416" width="72.28515625" style="58" customWidth="1"/>
    <col min="6417" max="6417" width="1.140625" style="58" customWidth="1"/>
    <col min="6418" max="6418" width="15.5703125" style="58" customWidth="1"/>
    <col min="6419" max="6419" width="7.7109375" style="58" customWidth="1"/>
    <col min="6420" max="6420" width="1.140625" style="58" customWidth="1"/>
    <col min="6421" max="6421" width="7.7109375" style="58" customWidth="1"/>
    <col min="6422" max="6422" width="72.28515625" style="58" customWidth="1"/>
    <col min="6423" max="6423" width="1.140625" style="58" customWidth="1"/>
    <col min="6424" max="6424" width="15.5703125" style="58" customWidth="1"/>
    <col min="6425" max="6425" width="7.7109375" style="58" customWidth="1"/>
    <col min="6426" max="6426" width="1.140625" style="58" customWidth="1"/>
    <col min="6427" max="6427" width="7.7109375" style="58" customWidth="1"/>
    <col min="6428" max="6428" width="72.28515625" style="58" customWidth="1"/>
    <col min="6429" max="6429" width="1.140625" style="58" customWidth="1"/>
    <col min="6430" max="6430" width="15.5703125" style="58" customWidth="1"/>
    <col min="6431" max="6431" width="7.7109375" style="58" customWidth="1"/>
    <col min="6432" max="6432" width="1.140625" style="58" customWidth="1"/>
    <col min="6433" max="6433" width="7.7109375" style="58" customWidth="1"/>
    <col min="6434" max="6434" width="72.28515625" style="58" customWidth="1"/>
    <col min="6435" max="6435" width="1.140625" style="58" customWidth="1"/>
    <col min="6436" max="6436" width="15.5703125" style="58" customWidth="1"/>
    <col min="6437" max="6437" width="7.7109375" style="58" customWidth="1"/>
    <col min="6438" max="6438" width="1.140625" style="58" customWidth="1"/>
    <col min="6439" max="6439" width="7.7109375" style="58" customWidth="1"/>
    <col min="6440" max="6440" width="72.28515625" style="58" customWidth="1"/>
    <col min="6441" max="6441" width="1.140625" style="58" customWidth="1"/>
    <col min="6442" max="6442" width="15.5703125" style="58" customWidth="1"/>
    <col min="6443" max="6443" width="7.7109375" style="58" customWidth="1"/>
    <col min="6444" max="6444" width="1.140625" style="58" customWidth="1"/>
    <col min="6445" max="6445" width="7.7109375" style="58" customWidth="1"/>
    <col min="6446" max="6446" width="72.28515625" style="58" customWidth="1"/>
    <col min="6447" max="6447" width="1.140625" style="58" customWidth="1"/>
    <col min="6448" max="6448" width="15.5703125" style="58" customWidth="1"/>
    <col min="6449" max="6449" width="7.7109375" style="58" customWidth="1"/>
    <col min="6450" max="6450" width="1.140625" style="58" customWidth="1"/>
    <col min="6451" max="6451" width="7.7109375" style="58" customWidth="1"/>
    <col min="6452" max="6452" width="72.28515625" style="58" customWidth="1"/>
    <col min="6453" max="6453" width="1.140625" style="58" customWidth="1"/>
    <col min="6454" max="6454" width="42" style="58" customWidth="1"/>
    <col min="6455" max="6455" width="9.140625" style="58" customWidth="1"/>
    <col min="6456" max="6632" width="9.140625" style="58"/>
    <col min="6633" max="6633" width="1.140625" style="58" customWidth="1"/>
    <col min="6634" max="6634" width="29.42578125" style="58" bestFit="1" customWidth="1"/>
    <col min="6635" max="6635" width="82.42578125" style="58" customWidth="1"/>
    <col min="6636" max="6636" width="11" style="58" bestFit="1" customWidth="1"/>
    <col min="6637" max="6637" width="1.140625" style="58" customWidth="1"/>
    <col min="6638" max="6638" width="15.5703125" style="58" customWidth="1"/>
    <col min="6639" max="6639" width="7.7109375" style="58" customWidth="1"/>
    <col min="6640" max="6640" width="1.140625" style="58" customWidth="1"/>
    <col min="6641" max="6641" width="7.7109375" style="58" customWidth="1"/>
    <col min="6642" max="6642" width="72.28515625" style="58" customWidth="1"/>
    <col min="6643" max="6643" width="1.140625" style="58" customWidth="1"/>
    <col min="6644" max="6644" width="15.5703125" style="58" customWidth="1"/>
    <col min="6645" max="6645" width="7.7109375" style="58" customWidth="1"/>
    <col min="6646" max="6646" width="1.140625" style="58" customWidth="1"/>
    <col min="6647" max="6647" width="7.7109375" style="58" customWidth="1"/>
    <col min="6648" max="6648" width="72.28515625" style="58" customWidth="1"/>
    <col min="6649" max="6649" width="1.140625" style="58" customWidth="1"/>
    <col min="6650" max="6650" width="15.5703125" style="58" customWidth="1"/>
    <col min="6651" max="6651" width="7.7109375" style="58" customWidth="1"/>
    <col min="6652" max="6652" width="1.140625" style="58" customWidth="1"/>
    <col min="6653" max="6653" width="7.7109375" style="58" customWidth="1"/>
    <col min="6654" max="6654" width="72.28515625" style="58" customWidth="1"/>
    <col min="6655" max="6655" width="1.140625" style="58" customWidth="1"/>
    <col min="6656" max="6656" width="15.5703125" style="58" customWidth="1"/>
    <col min="6657" max="6657" width="7.7109375" style="58" customWidth="1"/>
    <col min="6658" max="6658" width="1.140625" style="58" customWidth="1"/>
    <col min="6659" max="6659" width="7.7109375" style="58" customWidth="1"/>
    <col min="6660" max="6660" width="72.28515625" style="58" customWidth="1"/>
    <col min="6661" max="6661" width="1.140625" style="58" customWidth="1"/>
    <col min="6662" max="6662" width="15.5703125" style="58" customWidth="1"/>
    <col min="6663" max="6663" width="7.7109375" style="58" customWidth="1"/>
    <col min="6664" max="6664" width="1.140625" style="58" customWidth="1"/>
    <col min="6665" max="6665" width="7.7109375" style="58" customWidth="1"/>
    <col min="6666" max="6666" width="72.28515625" style="58" customWidth="1"/>
    <col min="6667" max="6667" width="1.140625" style="58" customWidth="1"/>
    <col min="6668" max="6668" width="15.5703125" style="58" customWidth="1"/>
    <col min="6669" max="6669" width="7.7109375" style="58" customWidth="1"/>
    <col min="6670" max="6670" width="1.140625" style="58" customWidth="1"/>
    <col min="6671" max="6671" width="7.7109375" style="58" customWidth="1"/>
    <col min="6672" max="6672" width="72.28515625" style="58" customWidth="1"/>
    <col min="6673" max="6673" width="1.140625" style="58" customWidth="1"/>
    <col min="6674" max="6674" width="15.5703125" style="58" customWidth="1"/>
    <col min="6675" max="6675" width="7.7109375" style="58" customWidth="1"/>
    <col min="6676" max="6676" width="1.140625" style="58" customWidth="1"/>
    <col min="6677" max="6677" width="7.7109375" style="58" customWidth="1"/>
    <col min="6678" max="6678" width="72.28515625" style="58" customWidth="1"/>
    <col min="6679" max="6679" width="1.140625" style="58" customWidth="1"/>
    <col min="6680" max="6680" width="15.5703125" style="58" customWidth="1"/>
    <col min="6681" max="6681" width="7.7109375" style="58" customWidth="1"/>
    <col min="6682" max="6682" width="1.140625" style="58" customWidth="1"/>
    <col min="6683" max="6683" width="7.7109375" style="58" customWidth="1"/>
    <col min="6684" max="6684" width="72.28515625" style="58" customWidth="1"/>
    <col min="6685" max="6685" width="1.140625" style="58" customWidth="1"/>
    <col min="6686" max="6686" width="15.5703125" style="58" customWidth="1"/>
    <col min="6687" max="6687" width="7.7109375" style="58" customWidth="1"/>
    <col min="6688" max="6688" width="1.140625" style="58" customWidth="1"/>
    <col min="6689" max="6689" width="7.7109375" style="58" customWidth="1"/>
    <col min="6690" max="6690" width="72.28515625" style="58" customWidth="1"/>
    <col min="6691" max="6691" width="1.140625" style="58" customWidth="1"/>
    <col min="6692" max="6692" width="15.5703125" style="58" customWidth="1"/>
    <col min="6693" max="6693" width="7.7109375" style="58" customWidth="1"/>
    <col min="6694" max="6694" width="1.140625" style="58" customWidth="1"/>
    <col min="6695" max="6695" width="7.7109375" style="58" customWidth="1"/>
    <col min="6696" max="6696" width="72.28515625" style="58" customWidth="1"/>
    <col min="6697" max="6697" width="1.140625" style="58" customWidth="1"/>
    <col min="6698" max="6698" width="15.5703125" style="58" customWidth="1"/>
    <col min="6699" max="6699" width="7.7109375" style="58" customWidth="1"/>
    <col min="6700" max="6700" width="1.140625" style="58" customWidth="1"/>
    <col min="6701" max="6701" width="7.7109375" style="58" customWidth="1"/>
    <col min="6702" max="6702" width="72.28515625" style="58" customWidth="1"/>
    <col min="6703" max="6703" width="1.140625" style="58" customWidth="1"/>
    <col min="6704" max="6704" width="15.5703125" style="58" customWidth="1"/>
    <col min="6705" max="6705" width="7.7109375" style="58" customWidth="1"/>
    <col min="6706" max="6706" width="1.140625" style="58" customWidth="1"/>
    <col min="6707" max="6707" width="7.7109375" style="58" customWidth="1"/>
    <col min="6708" max="6708" width="72.28515625" style="58" customWidth="1"/>
    <col min="6709" max="6709" width="1.140625" style="58" customWidth="1"/>
    <col min="6710" max="6710" width="42" style="58" customWidth="1"/>
    <col min="6711" max="6711" width="9.140625" style="58" customWidth="1"/>
    <col min="6712" max="6888" width="9.140625" style="58"/>
    <col min="6889" max="6889" width="1.140625" style="58" customWidth="1"/>
    <col min="6890" max="6890" width="29.42578125" style="58" bestFit="1" customWidth="1"/>
    <col min="6891" max="6891" width="82.42578125" style="58" customWidth="1"/>
    <col min="6892" max="6892" width="11" style="58" bestFit="1" customWidth="1"/>
    <col min="6893" max="6893" width="1.140625" style="58" customWidth="1"/>
    <col min="6894" max="6894" width="15.5703125" style="58" customWidth="1"/>
    <col min="6895" max="6895" width="7.7109375" style="58" customWidth="1"/>
    <col min="6896" max="6896" width="1.140625" style="58" customWidth="1"/>
    <col min="6897" max="6897" width="7.7109375" style="58" customWidth="1"/>
    <col min="6898" max="6898" width="72.28515625" style="58" customWidth="1"/>
    <col min="6899" max="6899" width="1.140625" style="58" customWidth="1"/>
    <col min="6900" max="6900" width="15.5703125" style="58" customWidth="1"/>
    <col min="6901" max="6901" width="7.7109375" style="58" customWidth="1"/>
    <col min="6902" max="6902" width="1.140625" style="58" customWidth="1"/>
    <col min="6903" max="6903" width="7.7109375" style="58" customWidth="1"/>
    <col min="6904" max="6904" width="72.28515625" style="58" customWidth="1"/>
    <col min="6905" max="6905" width="1.140625" style="58" customWidth="1"/>
    <col min="6906" max="6906" width="15.5703125" style="58" customWidth="1"/>
    <col min="6907" max="6907" width="7.7109375" style="58" customWidth="1"/>
    <col min="6908" max="6908" width="1.140625" style="58" customWidth="1"/>
    <col min="6909" max="6909" width="7.7109375" style="58" customWidth="1"/>
    <col min="6910" max="6910" width="72.28515625" style="58" customWidth="1"/>
    <col min="6911" max="6911" width="1.140625" style="58" customWidth="1"/>
    <col min="6912" max="6912" width="15.5703125" style="58" customWidth="1"/>
    <col min="6913" max="6913" width="7.7109375" style="58" customWidth="1"/>
    <col min="6914" max="6914" width="1.140625" style="58" customWidth="1"/>
    <col min="6915" max="6915" width="7.7109375" style="58" customWidth="1"/>
    <col min="6916" max="6916" width="72.28515625" style="58" customWidth="1"/>
    <col min="6917" max="6917" width="1.140625" style="58" customWidth="1"/>
    <col min="6918" max="6918" width="15.5703125" style="58" customWidth="1"/>
    <col min="6919" max="6919" width="7.7109375" style="58" customWidth="1"/>
    <col min="6920" max="6920" width="1.140625" style="58" customWidth="1"/>
    <col min="6921" max="6921" width="7.7109375" style="58" customWidth="1"/>
    <col min="6922" max="6922" width="72.28515625" style="58" customWidth="1"/>
    <col min="6923" max="6923" width="1.140625" style="58" customWidth="1"/>
    <col min="6924" max="6924" width="15.5703125" style="58" customWidth="1"/>
    <col min="6925" max="6925" width="7.7109375" style="58" customWidth="1"/>
    <col min="6926" max="6926" width="1.140625" style="58" customWidth="1"/>
    <col min="6927" max="6927" width="7.7109375" style="58" customWidth="1"/>
    <col min="6928" max="6928" width="72.28515625" style="58" customWidth="1"/>
    <col min="6929" max="6929" width="1.140625" style="58" customWidth="1"/>
    <col min="6930" max="6930" width="15.5703125" style="58" customWidth="1"/>
    <col min="6931" max="6931" width="7.7109375" style="58" customWidth="1"/>
    <col min="6932" max="6932" width="1.140625" style="58" customWidth="1"/>
    <col min="6933" max="6933" width="7.7109375" style="58" customWidth="1"/>
    <col min="6934" max="6934" width="72.28515625" style="58" customWidth="1"/>
    <col min="6935" max="6935" width="1.140625" style="58" customWidth="1"/>
    <col min="6936" max="6936" width="15.5703125" style="58" customWidth="1"/>
    <col min="6937" max="6937" width="7.7109375" style="58" customWidth="1"/>
    <col min="6938" max="6938" width="1.140625" style="58" customWidth="1"/>
    <col min="6939" max="6939" width="7.7109375" style="58" customWidth="1"/>
    <col min="6940" max="6940" width="72.28515625" style="58" customWidth="1"/>
    <col min="6941" max="6941" width="1.140625" style="58" customWidth="1"/>
    <col min="6942" max="6942" width="15.5703125" style="58" customWidth="1"/>
    <col min="6943" max="6943" width="7.7109375" style="58" customWidth="1"/>
    <col min="6944" max="6944" width="1.140625" style="58" customWidth="1"/>
    <col min="6945" max="6945" width="7.7109375" style="58" customWidth="1"/>
    <col min="6946" max="6946" width="72.28515625" style="58" customWidth="1"/>
    <col min="6947" max="6947" width="1.140625" style="58" customWidth="1"/>
    <col min="6948" max="6948" width="15.5703125" style="58" customWidth="1"/>
    <col min="6949" max="6949" width="7.7109375" style="58" customWidth="1"/>
    <col min="6950" max="6950" width="1.140625" style="58" customWidth="1"/>
    <col min="6951" max="6951" width="7.7109375" style="58" customWidth="1"/>
    <col min="6952" max="6952" width="72.28515625" style="58" customWidth="1"/>
    <col min="6953" max="6953" width="1.140625" style="58" customWidth="1"/>
    <col min="6954" max="6954" width="15.5703125" style="58" customWidth="1"/>
    <col min="6955" max="6955" width="7.7109375" style="58" customWidth="1"/>
    <col min="6956" max="6956" width="1.140625" style="58" customWidth="1"/>
    <col min="6957" max="6957" width="7.7109375" style="58" customWidth="1"/>
    <col min="6958" max="6958" width="72.28515625" style="58" customWidth="1"/>
    <col min="6959" max="6959" width="1.140625" style="58" customWidth="1"/>
    <col min="6960" max="6960" width="15.5703125" style="58" customWidth="1"/>
    <col min="6961" max="6961" width="7.7109375" style="58" customWidth="1"/>
    <col min="6962" max="6962" width="1.140625" style="58" customWidth="1"/>
    <col min="6963" max="6963" width="7.7109375" style="58" customWidth="1"/>
    <col min="6964" max="6964" width="72.28515625" style="58" customWidth="1"/>
    <col min="6965" max="6965" width="1.140625" style="58" customWidth="1"/>
    <col min="6966" max="6966" width="42" style="58" customWidth="1"/>
    <col min="6967" max="6967" width="9.140625" style="58" customWidth="1"/>
    <col min="6968" max="7144" width="9.140625" style="58"/>
    <col min="7145" max="7145" width="1.140625" style="58" customWidth="1"/>
    <col min="7146" max="7146" width="29.42578125" style="58" bestFit="1" customWidth="1"/>
    <col min="7147" max="7147" width="82.42578125" style="58" customWidth="1"/>
    <col min="7148" max="7148" width="11" style="58" bestFit="1" customWidth="1"/>
    <col min="7149" max="7149" width="1.140625" style="58" customWidth="1"/>
    <col min="7150" max="7150" width="15.5703125" style="58" customWidth="1"/>
    <col min="7151" max="7151" width="7.7109375" style="58" customWidth="1"/>
    <col min="7152" max="7152" width="1.140625" style="58" customWidth="1"/>
    <col min="7153" max="7153" width="7.7109375" style="58" customWidth="1"/>
    <col min="7154" max="7154" width="72.28515625" style="58" customWidth="1"/>
    <col min="7155" max="7155" width="1.140625" style="58" customWidth="1"/>
    <col min="7156" max="7156" width="15.5703125" style="58" customWidth="1"/>
    <col min="7157" max="7157" width="7.7109375" style="58" customWidth="1"/>
    <col min="7158" max="7158" width="1.140625" style="58" customWidth="1"/>
    <col min="7159" max="7159" width="7.7109375" style="58" customWidth="1"/>
    <col min="7160" max="7160" width="72.28515625" style="58" customWidth="1"/>
    <col min="7161" max="7161" width="1.140625" style="58" customWidth="1"/>
    <col min="7162" max="7162" width="15.5703125" style="58" customWidth="1"/>
    <col min="7163" max="7163" width="7.7109375" style="58" customWidth="1"/>
    <col min="7164" max="7164" width="1.140625" style="58" customWidth="1"/>
    <col min="7165" max="7165" width="7.7109375" style="58" customWidth="1"/>
    <col min="7166" max="7166" width="72.28515625" style="58" customWidth="1"/>
    <col min="7167" max="7167" width="1.140625" style="58" customWidth="1"/>
    <col min="7168" max="7168" width="15.5703125" style="58" customWidth="1"/>
    <col min="7169" max="7169" width="7.7109375" style="58" customWidth="1"/>
    <col min="7170" max="7170" width="1.140625" style="58" customWidth="1"/>
    <col min="7171" max="7171" width="7.7109375" style="58" customWidth="1"/>
    <col min="7172" max="7172" width="72.28515625" style="58" customWidth="1"/>
    <col min="7173" max="7173" width="1.140625" style="58" customWidth="1"/>
    <col min="7174" max="7174" width="15.5703125" style="58" customWidth="1"/>
    <col min="7175" max="7175" width="7.7109375" style="58" customWidth="1"/>
    <col min="7176" max="7176" width="1.140625" style="58" customWidth="1"/>
    <col min="7177" max="7177" width="7.7109375" style="58" customWidth="1"/>
    <col min="7178" max="7178" width="72.28515625" style="58" customWidth="1"/>
    <col min="7179" max="7179" width="1.140625" style="58" customWidth="1"/>
    <col min="7180" max="7180" width="15.5703125" style="58" customWidth="1"/>
    <col min="7181" max="7181" width="7.7109375" style="58" customWidth="1"/>
    <col min="7182" max="7182" width="1.140625" style="58" customWidth="1"/>
    <col min="7183" max="7183" width="7.7109375" style="58" customWidth="1"/>
    <col min="7184" max="7184" width="72.28515625" style="58" customWidth="1"/>
    <col min="7185" max="7185" width="1.140625" style="58" customWidth="1"/>
    <col min="7186" max="7186" width="15.5703125" style="58" customWidth="1"/>
    <col min="7187" max="7187" width="7.7109375" style="58" customWidth="1"/>
    <col min="7188" max="7188" width="1.140625" style="58" customWidth="1"/>
    <col min="7189" max="7189" width="7.7109375" style="58" customWidth="1"/>
    <col min="7190" max="7190" width="72.28515625" style="58" customWidth="1"/>
    <col min="7191" max="7191" width="1.140625" style="58" customWidth="1"/>
    <col min="7192" max="7192" width="15.5703125" style="58" customWidth="1"/>
    <col min="7193" max="7193" width="7.7109375" style="58" customWidth="1"/>
    <col min="7194" max="7194" width="1.140625" style="58" customWidth="1"/>
    <col min="7195" max="7195" width="7.7109375" style="58" customWidth="1"/>
    <col min="7196" max="7196" width="72.28515625" style="58" customWidth="1"/>
    <col min="7197" max="7197" width="1.140625" style="58" customWidth="1"/>
    <col min="7198" max="7198" width="15.5703125" style="58" customWidth="1"/>
    <col min="7199" max="7199" width="7.7109375" style="58" customWidth="1"/>
    <col min="7200" max="7200" width="1.140625" style="58" customWidth="1"/>
    <col min="7201" max="7201" width="7.7109375" style="58" customWidth="1"/>
    <col min="7202" max="7202" width="72.28515625" style="58" customWidth="1"/>
    <col min="7203" max="7203" width="1.140625" style="58" customWidth="1"/>
    <col min="7204" max="7204" width="15.5703125" style="58" customWidth="1"/>
    <col min="7205" max="7205" width="7.7109375" style="58" customWidth="1"/>
    <col min="7206" max="7206" width="1.140625" style="58" customWidth="1"/>
    <col min="7207" max="7207" width="7.7109375" style="58" customWidth="1"/>
    <col min="7208" max="7208" width="72.28515625" style="58" customWidth="1"/>
    <col min="7209" max="7209" width="1.140625" style="58" customWidth="1"/>
    <col min="7210" max="7210" width="15.5703125" style="58" customWidth="1"/>
    <col min="7211" max="7211" width="7.7109375" style="58" customWidth="1"/>
    <col min="7212" max="7212" width="1.140625" style="58" customWidth="1"/>
    <col min="7213" max="7213" width="7.7109375" style="58" customWidth="1"/>
    <col min="7214" max="7214" width="72.28515625" style="58" customWidth="1"/>
    <col min="7215" max="7215" width="1.140625" style="58" customWidth="1"/>
    <col min="7216" max="7216" width="15.5703125" style="58" customWidth="1"/>
    <col min="7217" max="7217" width="7.7109375" style="58" customWidth="1"/>
    <col min="7218" max="7218" width="1.140625" style="58" customWidth="1"/>
    <col min="7219" max="7219" width="7.7109375" style="58" customWidth="1"/>
    <col min="7220" max="7220" width="72.28515625" style="58" customWidth="1"/>
    <col min="7221" max="7221" width="1.140625" style="58" customWidth="1"/>
    <col min="7222" max="7222" width="42" style="58" customWidth="1"/>
    <col min="7223" max="7223" width="9.140625" style="58" customWidth="1"/>
    <col min="7224" max="7400" width="9.140625" style="58"/>
    <col min="7401" max="7401" width="1.140625" style="58" customWidth="1"/>
    <col min="7402" max="7402" width="29.42578125" style="58" bestFit="1" customWidth="1"/>
    <col min="7403" max="7403" width="82.42578125" style="58" customWidth="1"/>
    <col min="7404" max="7404" width="11" style="58" bestFit="1" customWidth="1"/>
    <col min="7405" max="7405" width="1.140625" style="58" customWidth="1"/>
    <col min="7406" max="7406" width="15.5703125" style="58" customWidth="1"/>
    <col min="7407" max="7407" width="7.7109375" style="58" customWidth="1"/>
    <col min="7408" max="7408" width="1.140625" style="58" customWidth="1"/>
    <col min="7409" max="7409" width="7.7109375" style="58" customWidth="1"/>
    <col min="7410" max="7410" width="72.28515625" style="58" customWidth="1"/>
    <col min="7411" max="7411" width="1.140625" style="58" customWidth="1"/>
    <col min="7412" max="7412" width="15.5703125" style="58" customWidth="1"/>
    <col min="7413" max="7413" width="7.7109375" style="58" customWidth="1"/>
    <col min="7414" max="7414" width="1.140625" style="58" customWidth="1"/>
    <col min="7415" max="7415" width="7.7109375" style="58" customWidth="1"/>
    <col min="7416" max="7416" width="72.28515625" style="58" customWidth="1"/>
    <col min="7417" max="7417" width="1.140625" style="58" customWidth="1"/>
    <col min="7418" max="7418" width="15.5703125" style="58" customWidth="1"/>
    <col min="7419" max="7419" width="7.7109375" style="58" customWidth="1"/>
    <col min="7420" max="7420" width="1.140625" style="58" customWidth="1"/>
    <col min="7421" max="7421" width="7.7109375" style="58" customWidth="1"/>
    <col min="7422" max="7422" width="72.28515625" style="58" customWidth="1"/>
    <col min="7423" max="7423" width="1.140625" style="58" customWidth="1"/>
    <col min="7424" max="7424" width="15.5703125" style="58" customWidth="1"/>
    <col min="7425" max="7425" width="7.7109375" style="58" customWidth="1"/>
    <col min="7426" max="7426" width="1.140625" style="58" customWidth="1"/>
    <col min="7427" max="7427" width="7.7109375" style="58" customWidth="1"/>
    <col min="7428" max="7428" width="72.28515625" style="58" customWidth="1"/>
    <col min="7429" max="7429" width="1.140625" style="58" customWidth="1"/>
    <col min="7430" max="7430" width="15.5703125" style="58" customWidth="1"/>
    <col min="7431" max="7431" width="7.7109375" style="58" customWidth="1"/>
    <col min="7432" max="7432" width="1.140625" style="58" customWidth="1"/>
    <col min="7433" max="7433" width="7.7109375" style="58" customWidth="1"/>
    <col min="7434" max="7434" width="72.28515625" style="58" customWidth="1"/>
    <col min="7435" max="7435" width="1.140625" style="58" customWidth="1"/>
    <col min="7436" max="7436" width="15.5703125" style="58" customWidth="1"/>
    <col min="7437" max="7437" width="7.7109375" style="58" customWidth="1"/>
    <col min="7438" max="7438" width="1.140625" style="58" customWidth="1"/>
    <col min="7439" max="7439" width="7.7109375" style="58" customWidth="1"/>
    <col min="7440" max="7440" width="72.28515625" style="58" customWidth="1"/>
    <col min="7441" max="7441" width="1.140625" style="58" customWidth="1"/>
    <col min="7442" max="7442" width="15.5703125" style="58" customWidth="1"/>
    <col min="7443" max="7443" width="7.7109375" style="58" customWidth="1"/>
    <col min="7444" max="7444" width="1.140625" style="58" customWidth="1"/>
    <col min="7445" max="7445" width="7.7109375" style="58" customWidth="1"/>
    <col min="7446" max="7446" width="72.28515625" style="58" customWidth="1"/>
    <col min="7447" max="7447" width="1.140625" style="58" customWidth="1"/>
    <col min="7448" max="7448" width="15.5703125" style="58" customWidth="1"/>
    <col min="7449" max="7449" width="7.7109375" style="58" customWidth="1"/>
    <col min="7450" max="7450" width="1.140625" style="58" customWidth="1"/>
    <col min="7451" max="7451" width="7.7109375" style="58" customWidth="1"/>
    <col min="7452" max="7452" width="72.28515625" style="58" customWidth="1"/>
    <col min="7453" max="7453" width="1.140625" style="58" customWidth="1"/>
    <col min="7454" max="7454" width="15.5703125" style="58" customWidth="1"/>
    <col min="7455" max="7455" width="7.7109375" style="58" customWidth="1"/>
    <col min="7456" max="7456" width="1.140625" style="58" customWidth="1"/>
    <col min="7457" max="7457" width="7.7109375" style="58" customWidth="1"/>
    <col min="7458" max="7458" width="72.28515625" style="58" customWidth="1"/>
    <col min="7459" max="7459" width="1.140625" style="58" customWidth="1"/>
    <col min="7460" max="7460" width="15.5703125" style="58" customWidth="1"/>
    <col min="7461" max="7461" width="7.7109375" style="58" customWidth="1"/>
    <col min="7462" max="7462" width="1.140625" style="58" customWidth="1"/>
    <col min="7463" max="7463" width="7.7109375" style="58" customWidth="1"/>
    <col min="7464" max="7464" width="72.28515625" style="58" customWidth="1"/>
    <col min="7465" max="7465" width="1.140625" style="58" customWidth="1"/>
    <col min="7466" max="7466" width="15.5703125" style="58" customWidth="1"/>
    <col min="7467" max="7467" width="7.7109375" style="58" customWidth="1"/>
    <col min="7468" max="7468" width="1.140625" style="58" customWidth="1"/>
    <col min="7469" max="7469" width="7.7109375" style="58" customWidth="1"/>
    <col min="7470" max="7470" width="72.28515625" style="58" customWidth="1"/>
    <col min="7471" max="7471" width="1.140625" style="58" customWidth="1"/>
    <col min="7472" max="7472" width="15.5703125" style="58" customWidth="1"/>
    <col min="7473" max="7473" width="7.7109375" style="58" customWidth="1"/>
    <col min="7474" max="7474" width="1.140625" style="58" customWidth="1"/>
    <col min="7475" max="7475" width="7.7109375" style="58" customWidth="1"/>
    <col min="7476" max="7476" width="72.28515625" style="58" customWidth="1"/>
    <col min="7477" max="7477" width="1.140625" style="58" customWidth="1"/>
    <col min="7478" max="7478" width="42" style="58" customWidth="1"/>
    <col min="7479" max="7479" width="9.140625" style="58" customWidth="1"/>
    <col min="7480" max="7656" width="9.140625" style="58"/>
    <col min="7657" max="7657" width="1.140625" style="58" customWidth="1"/>
    <col min="7658" max="7658" width="29.42578125" style="58" bestFit="1" customWidth="1"/>
    <col min="7659" max="7659" width="82.42578125" style="58" customWidth="1"/>
    <col min="7660" max="7660" width="11" style="58" bestFit="1" customWidth="1"/>
    <col min="7661" max="7661" width="1.140625" style="58" customWidth="1"/>
    <col min="7662" max="7662" width="15.5703125" style="58" customWidth="1"/>
    <col min="7663" max="7663" width="7.7109375" style="58" customWidth="1"/>
    <col min="7664" max="7664" width="1.140625" style="58" customWidth="1"/>
    <col min="7665" max="7665" width="7.7109375" style="58" customWidth="1"/>
    <col min="7666" max="7666" width="72.28515625" style="58" customWidth="1"/>
    <col min="7667" max="7667" width="1.140625" style="58" customWidth="1"/>
    <col min="7668" max="7668" width="15.5703125" style="58" customWidth="1"/>
    <col min="7669" max="7669" width="7.7109375" style="58" customWidth="1"/>
    <col min="7670" max="7670" width="1.140625" style="58" customWidth="1"/>
    <col min="7671" max="7671" width="7.7109375" style="58" customWidth="1"/>
    <col min="7672" max="7672" width="72.28515625" style="58" customWidth="1"/>
    <col min="7673" max="7673" width="1.140625" style="58" customWidth="1"/>
    <col min="7674" max="7674" width="15.5703125" style="58" customWidth="1"/>
    <col min="7675" max="7675" width="7.7109375" style="58" customWidth="1"/>
    <col min="7676" max="7676" width="1.140625" style="58" customWidth="1"/>
    <col min="7677" max="7677" width="7.7109375" style="58" customWidth="1"/>
    <col min="7678" max="7678" width="72.28515625" style="58" customWidth="1"/>
    <col min="7679" max="7679" width="1.140625" style="58" customWidth="1"/>
    <col min="7680" max="7680" width="15.5703125" style="58" customWidth="1"/>
    <col min="7681" max="7681" width="7.7109375" style="58" customWidth="1"/>
    <col min="7682" max="7682" width="1.140625" style="58" customWidth="1"/>
    <col min="7683" max="7683" width="7.7109375" style="58" customWidth="1"/>
    <col min="7684" max="7684" width="72.28515625" style="58" customWidth="1"/>
    <col min="7685" max="7685" width="1.140625" style="58" customWidth="1"/>
    <col min="7686" max="7686" width="15.5703125" style="58" customWidth="1"/>
    <col min="7687" max="7687" width="7.7109375" style="58" customWidth="1"/>
    <col min="7688" max="7688" width="1.140625" style="58" customWidth="1"/>
    <col min="7689" max="7689" width="7.7109375" style="58" customWidth="1"/>
    <col min="7690" max="7690" width="72.28515625" style="58" customWidth="1"/>
    <col min="7691" max="7691" width="1.140625" style="58" customWidth="1"/>
    <col min="7692" max="7692" width="15.5703125" style="58" customWidth="1"/>
    <col min="7693" max="7693" width="7.7109375" style="58" customWidth="1"/>
    <col min="7694" max="7694" width="1.140625" style="58" customWidth="1"/>
    <col min="7695" max="7695" width="7.7109375" style="58" customWidth="1"/>
    <col min="7696" max="7696" width="72.28515625" style="58" customWidth="1"/>
    <col min="7697" max="7697" width="1.140625" style="58" customWidth="1"/>
    <col min="7698" max="7698" width="15.5703125" style="58" customWidth="1"/>
    <col min="7699" max="7699" width="7.7109375" style="58" customWidth="1"/>
    <col min="7700" max="7700" width="1.140625" style="58" customWidth="1"/>
    <col min="7701" max="7701" width="7.7109375" style="58" customWidth="1"/>
    <col min="7702" max="7702" width="72.28515625" style="58" customWidth="1"/>
    <col min="7703" max="7703" width="1.140625" style="58" customWidth="1"/>
    <col min="7704" max="7704" width="15.5703125" style="58" customWidth="1"/>
    <col min="7705" max="7705" width="7.7109375" style="58" customWidth="1"/>
    <col min="7706" max="7706" width="1.140625" style="58" customWidth="1"/>
    <col min="7707" max="7707" width="7.7109375" style="58" customWidth="1"/>
    <col min="7708" max="7708" width="72.28515625" style="58" customWidth="1"/>
    <col min="7709" max="7709" width="1.140625" style="58" customWidth="1"/>
    <col min="7710" max="7710" width="15.5703125" style="58" customWidth="1"/>
    <col min="7711" max="7711" width="7.7109375" style="58" customWidth="1"/>
    <col min="7712" max="7712" width="1.140625" style="58" customWidth="1"/>
    <col min="7713" max="7713" width="7.7109375" style="58" customWidth="1"/>
    <col min="7714" max="7714" width="72.28515625" style="58" customWidth="1"/>
    <col min="7715" max="7715" width="1.140625" style="58" customWidth="1"/>
    <col min="7716" max="7716" width="15.5703125" style="58" customWidth="1"/>
    <col min="7717" max="7717" width="7.7109375" style="58" customWidth="1"/>
    <col min="7718" max="7718" width="1.140625" style="58" customWidth="1"/>
    <col min="7719" max="7719" width="7.7109375" style="58" customWidth="1"/>
    <col min="7720" max="7720" width="72.28515625" style="58" customWidth="1"/>
    <col min="7721" max="7721" width="1.140625" style="58" customWidth="1"/>
    <col min="7722" max="7722" width="15.5703125" style="58" customWidth="1"/>
    <col min="7723" max="7723" width="7.7109375" style="58" customWidth="1"/>
    <col min="7724" max="7724" width="1.140625" style="58" customWidth="1"/>
    <col min="7725" max="7725" width="7.7109375" style="58" customWidth="1"/>
    <col min="7726" max="7726" width="72.28515625" style="58" customWidth="1"/>
    <col min="7727" max="7727" width="1.140625" style="58" customWidth="1"/>
    <col min="7728" max="7728" width="15.5703125" style="58" customWidth="1"/>
    <col min="7729" max="7729" width="7.7109375" style="58" customWidth="1"/>
    <col min="7730" max="7730" width="1.140625" style="58" customWidth="1"/>
    <col min="7731" max="7731" width="7.7109375" style="58" customWidth="1"/>
    <col min="7732" max="7732" width="72.28515625" style="58" customWidth="1"/>
    <col min="7733" max="7733" width="1.140625" style="58" customWidth="1"/>
    <col min="7734" max="7734" width="42" style="58" customWidth="1"/>
    <col min="7735" max="7735" width="9.140625" style="58" customWidth="1"/>
    <col min="7736" max="7912" width="9.140625" style="58"/>
    <col min="7913" max="7913" width="1.140625" style="58" customWidth="1"/>
    <col min="7914" max="7914" width="29.42578125" style="58" bestFit="1" customWidth="1"/>
    <col min="7915" max="7915" width="82.42578125" style="58" customWidth="1"/>
    <col min="7916" max="7916" width="11" style="58" bestFit="1" customWidth="1"/>
    <col min="7917" max="7917" width="1.140625" style="58" customWidth="1"/>
    <col min="7918" max="7918" width="15.5703125" style="58" customWidth="1"/>
    <col min="7919" max="7919" width="7.7109375" style="58" customWidth="1"/>
    <col min="7920" max="7920" width="1.140625" style="58" customWidth="1"/>
    <col min="7921" max="7921" width="7.7109375" style="58" customWidth="1"/>
    <col min="7922" max="7922" width="72.28515625" style="58" customWidth="1"/>
    <col min="7923" max="7923" width="1.140625" style="58" customWidth="1"/>
    <col min="7924" max="7924" width="15.5703125" style="58" customWidth="1"/>
    <col min="7925" max="7925" width="7.7109375" style="58" customWidth="1"/>
    <col min="7926" max="7926" width="1.140625" style="58" customWidth="1"/>
    <col min="7927" max="7927" width="7.7109375" style="58" customWidth="1"/>
    <col min="7928" max="7928" width="72.28515625" style="58" customWidth="1"/>
    <col min="7929" max="7929" width="1.140625" style="58" customWidth="1"/>
    <col min="7930" max="7930" width="15.5703125" style="58" customWidth="1"/>
    <col min="7931" max="7931" width="7.7109375" style="58" customWidth="1"/>
    <col min="7932" max="7932" width="1.140625" style="58" customWidth="1"/>
    <col min="7933" max="7933" width="7.7109375" style="58" customWidth="1"/>
    <col min="7934" max="7934" width="72.28515625" style="58" customWidth="1"/>
    <col min="7935" max="7935" width="1.140625" style="58" customWidth="1"/>
    <col min="7936" max="7936" width="15.5703125" style="58" customWidth="1"/>
    <col min="7937" max="7937" width="7.7109375" style="58" customWidth="1"/>
    <col min="7938" max="7938" width="1.140625" style="58" customWidth="1"/>
    <col min="7939" max="7939" width="7.7109375" style="58" customWidth="1"/>
    <col min="7940" max="7940" width="72.28515625" style="58" customWidth="1"/>
    <col min="7941" max="7941" width="1.140625" style="58" customWidth="1"/>
    <col min="7942" max="7942" width="15.5703125" style="58" customWidth="1"/>
    <col min="7943" max="7943" width="7.7109375" style="58" customWidth="1"/>
    <col min="7944" max="7944" width="1.140625" style="58" customWidth="1"/>
    <col min="7945" max="7945" width="7.7109375" style="58" customWidth="1"/>
    <col min="7946" max="7946" width="72.28515625" style="58" customWidth="1"/>
    <col min="7947" max="7947" width="1.140625" style="58" customWidth="1"/>
    <col min="7948" max="7948" width="15.5703125" style="58" customWidth="1"/>
    <col min="7949" max="7949" width="7.7109375" style="58" customWidth="1"/>
    <col min="7950" max="7950" width="1.140625" style="58" customWidth="1"/>
    <col min="7951" max="7951" width="7.7109375" style="58" customWidth="1"/>
    <col min="7952" max="7952" width="72.28515625" style="58" customWidth="1"/>
    <col min="7953" max="7953" width="1.140625" style="58" customWidth="1"/>
    <col min="7954" max="7954" width="15.5703125" style="58" customWidth="1"/>
    <col min="7955" max="7955" width="7.7109375" style="58" customWidth="1"/>
    <col min="7956" max="7956" width="1.140625" style="58" customWidth="1"/>
    <col min="7957" max="7957" width="7.7109375" style="58" customWidth="1"/>
    <col min="7958" max="7958" width="72.28515625" style="58" customWidth="1"/>
    <col min="7959" max="7959" width="1.140625" style="58" customWidth="1"/>
    <col min="7960" max="7960" width="15.5703125" style="58" customWidth="1"/>
    <col min="7961" max="7961" width="7.7109375" style="58" customWidth="1"/>
    <col min="7962" max="7962" width="1.140625" style="58" customWidth="1"/>
    <col min="7963" max="7963" width="7.7109375" style="58" customWidth="1"/>
    <col min="7964" max="7964" width="72.28515625" style="58" customWidth="1"/>
    <col min="7965" max="7965" width="1.140625" style="58" customWidth="1"/>
    <col min="7966" max="7966" width="15.5703125" style="58" customWidth="1"/>
    <col min="7967" max="7967" width="7.7109375" style="58" customWidth="1"/>
    <col min="7968" max="7968" width="1.140625" style="58" customWidth="1"/>
    <col min="7969" max="7969" width="7.7109375" style="58" customWidth="1"/>
    <col min="7970" max="7970" width="72.28515625" style="58" customWidth="1"/>
    <col min="7971" max="7971" width="1.140625" style="58" customWidth="1"/>
    <col min="7972" max="7972" width="15.5703125" style="58" customWidth="1"/>
    <col min="7973" max="7973" width="7.7109375" style="58" customWidth="1"/>
    <col min="7974" max="7974" width="1.140625" style="58" customWidth="1"/>
    <col min="7975" max="7975" width="7.7109375" style="58" customWidth="1"/>
    <col min="7976" max="7976" width="72.28515625" style="58" customWidth="1"/>
    <col min="7977" max="7977" width="1.140625" style="58" customWidth="1"/>
    <col min="7978" max="7978" width="15.5703125" style="58" customWidth="1"/>
    <col min="7979" max="7979" width="7.7109375" style="58" customWidth="1"/>
    <col min="7980" max="7980" width="1.140625" style="58" customWidth="1"/>
    <col min="7981" max="7981" width="7.7109375" style="58" customWidth="1"/>
    <col min="7982" max="7982" width="72.28515625" style="58" customWidth="1"/>
    <col min="7983" max="7983" width="1.140625" style="58" customWidth="1"/>
    <col min="7984" max="7984" width="15.5703125" style="58" customWidth="1"/>
    <col min="7985" max="7985" width="7.7109375" style="58" customWidth="1"/>
    <col min="7986" max="7986" width="1.140625" style="58" customWidth="1"/>
    <col min="7987" max="7987" width="7.7109375" style="58" customWidth="1"/>
    <col min="7988" max="7988" width="72.28515625" style="58" customWidth="1"/>
    <col min="7989" max="7989" width="1.140625" style="58" customWidth="1"/>
    <col min="7990" max="7990" width="42" style="58" customWidth="1"/>
    <col min="7991" max="7991" width="9.140625" style="58" customWidth="1"/>
    <col min="7992" max="8168" width="9.140625" style="58"/>
    <col min="8169" max="8169" width="1.140625" style="58" customWidth="1"/>
    <col min="8170" max="8170" width="29.42578125" style="58" bestFit="1" customWidth="1"/>
    <col min="8171" max="8171" width="82.42578125" style="58" customWidth="1"/>
    <col min="8172" max="8172" width="11" style="58" bestFit="1" customWidth="1"/>
    <col min="8173" max="8173" width="1.140625" style="58" customWidth="1"/>
    <col min="8174" max="8174" width="15.5703125" style="58" customWidth="1"/>
    <col min="8175" max="8175" width="7.7109375" style="58" customWidth="1"/>
    <col min="8176" max="8176" width="1.140625" style="58" customWidth="1"/>
    <col min="8177" max="8177" width="7.7109375" style="58" customWidth="1"/>
    <col min="8178" max="8178" width="72.28515625" style="58" customWidth="1"/>
    <col min="8179" max="8179" width="1.140625" style="58" customWidth="1"/>
    <col min="8180" max="8180" width="15.5703125" style="58" customWidth="1"/>
    <col min="8181" max="8181" width="7.7109375" style="58" customWidth="1"/>
    <col min="8182" max="8182" width="1.140625" style="58" customWidth="1"/>
    <col min="8183" max="8183" width="7.7109375" style="58" customWidth="1"/>
    <col min="8184" max="8184" width="72.28515625" style="58" customWidth="1"/>
    <col min="8185" max="8185" width="1.140625" style="58" customWidth="1"/>
    <col min="8186" max="8186" width="15.5703125" style="58" customWidth="1"/>
    <col min="8187" max="8187" width="7.7109375" style="58" customWidth="1"/>
    <col min="8188" max="8188" width="1.140625" style="58" customWidth="1"/>
    <col min="8189" max="8189" width="7.7109375" style="58" customWidth="1"/>
    <col min="8190" max="8190" width="72.28515625" style="58" customWidth="1"/>
    <col min="8191" max="8191" width="1.140625" style="58" customWidth="1"/>
    <col min="8192" max="8192" width="15.5703125" style="58" customWidth="1"/>
    <col min="8193" max="8193" width="7.7109375" style="58" customWidth="1"/>
    <col min="8194" max="8194" width="1.140625" style="58" customWidth="1"/>
    <col min="8195" max="8195" width="7.7109375" style="58" customWidth="1"/>
    <col min="8196" max="8196" width="72.28515625" style="58" customWidth="1"/>
    <col min="8197" max="8197" width="1.140625" style="58" customWidth="1"/>
    <col min="8198" max="8198" width="15.5703125" style="58" customWidth="1"/>
    <col min="8199" max="8199" width="7.7109375" style="58" customWidth="1"/>
    <col min="8200" max="8200" width="1.140625" style="58" customWidth="1"/>
    <col min="8201" max="8201" width="7.7109375" style="58" customWidth="1"/>
    <col min="8202" max="8202" width="72.28515625" style="58" customWidth="1"/>
    <col min="8203" max="8203" width="1.140625" style="58" customWidth="1"/>
    <col min="8204" max="8204" width="15.5703125" style="58" customWidth="1"/>
    <col min="8205" max="8205" width="7.7109375" style="58" customWidth="1"/>
    <col min="8206" max="8206" width="1.140625" style="58" customWidth="1"/>
    <col min="8207" max="8207" width="7.7109375" style="58" customWidth="1"/>
    <col min="8208" max="8208" width="72.28515625" style="58" customWidth="1"/>
    <col min="8209" max="8209" width="1.140625" style="58" customWidth="1"/>
    <col min="8210" max="8210" width="15.5703125" style="58" customWidth="1"/>
    <col min="8211" max="8211" width="7.7109375" style="58" customWidth="1"/>
    <col min="8212" max="8212" width="1.140625" style="58" customWidth="1"/>
    <col min="8213" max="8213" width="7.7109375" style="58" customWidth="1"/>
    <col min="8214" max="8214" width="72.28515625" style="58" customWidth="1"/>
    <col min="8215" max="8215" width="1.140625" style="58" customWidth="1"/>
    <col min="8216" max="8216" width="15.5703125" style="58" customWidth="1"/>
    <col min="8217" max="8217" width="7.7109375" style="58" customWidth="1"/>
    <col min="8218" max="8218" width="1.140625" style="58" customWidth="1"/>
    <col min="8219" max="8219" width="7.7109375" style="58" customWidth="1"/>
    <col min="8220" max="8220" width="72.28515625" style="58" customWidth="1"/>
    <col min="8221" max="8221" width="1.140625" style="58" customWidth="1"/>
    <col min="8222" max="8222" width="15.5703125" style="58" customWidth="1"/>
    <col min="8223" max="8223" width="7.7109375" style="58" customWidth="1"/>
    <col min="8224" max="8224" width="1.140625" style="58" customWidth="1"/>
    <col min="8225" max="8225" width="7.7109375" style="58" customWidth="1"/>
    <col min="8226" max="8226" width="72.28515625" style="58" customWidth="1"/>
    <col min="8227" max="8227" width="1.140625" style="58" customWidth="1"/>
    <col min="8228" max="8228" width="15.5703125" style="58" customWidth="1"/>
    <col min="8229" max="8229" width="7.7109375" style="58" customWidth="1"/>
    <col min="8230" max="8230" width="1.140625" style="58" customWidth="1"/>
    <col min="8231" max="8231" width="7.7109375" style="58" customWidth="1"/>
    <col min="8232" max="8232" width="72.28515625" style="58" customWidth="1"/>
    <col min="8233" max="8233" width="1.140625" style="58" customWidth="1"/>
    <col min="8234" max="8234" width="15.5703125" style="58" customWidth="1"/>
    <col min="8235" max="8235" width="7.7109375" style="58" customWidth="1"/>
    <col min="8236" max="8236" width="1.140625" style="58" customWidth="1"/>
    <col min="8237" max="8237" width="7.7109375" style="58" customWidth="1"/>
    <col min="8238" max="8238" width="72.28515625" style="58" customWidth="1"/>
    <col min="8239" max="8239" width="1.140625" style="58" customWidth="1"/>
    <col min="8240" max="8240" width="15.5703125" style="58" customWidth="1"/>
    <col min="8241" max="8241" width="7.7109375" style="58" customWidth="1"/>
    <col min="8242" max="8242" width="1.140625" style="58" customWidth="1"/>
    <col min="8243" max="8243" width="7.7109375" style="58" customWidth="1"/>
    <col min="8244" max="8244" width="72.28515625" style="58" customWidth="1"/>
    <col min="8245" max="8245" width="1.140625" style="58" customWidth="1"/>
    <col min="8246" max="8246" width="42" style="58" customWidth="1"/>
    <col min="8247" max="8247" width="9.140625" style="58" customWidth="1"/>
    <col min="8248" max="8424" width="9.140625" style="58"/>
    <col min="8425" max="8425" width="1.140625" style="58" customWidth="1"/>
    <col min="8426" max="8426" width="29.42578125" style="58" bestFit="1" customWidth="1"/>
    <col min="8427" max="8427" width="82.42578125" style="58" customWidth="1"/>
    <col min="8428" max="8428" width="11" style="58" bestFit="1" customWidth="1"/>
    <col min="8429" max="8429" width="1.140625" style="58" customWidth="1"/>
    <col min="8430" max="8430" width="15.5703125" style="58" customWidth="1"/>
    <col min="8431" max="8431" width="7.7109375" style="58" customWidth="1"/>
    <col min="8432" max="8432" width="1.140625" style="58" customWidth="1"/>
    <col min="8433" max="8433" width="7.7109375" style="58" customWidth="1"/>
    <col min="8434" max="8434" width="72.28515625" style="58" customWidth="1"/>
    <col min="8435" max="8435" width="1.140625" style="58" customWidth="1"/>
    <col min="8436" max="8436" width="15.5703125" style="58" customWidth="1"/>
    <col min="8437" max="8437" width="7.7109375" style="58" customWidth="1"/>
    <col min="8438" max="8438" width="1.140625" style="58" customWidth="1"/>
    <col min="8439" max="8439" width="7.7109375" style="58" customWidth="1"/>
    <col min="8440" max="8440" width="72.28515625" style="58" customWidth="1"/>
    <col min="8441" max="8441" width="1.140625" style="58" customWidth="1"/>
    <col min="8442" max="8442" width="15.5703125" style="58" customWidth="1"/>
    <col min="8443" max="8443" width="7.7109375" style="58" customWidth="1"/>
    <col min="8444" max="8444" width="1.140625" style="58" customWidth="1"/>
    <col min="8445" max="8445" width="7.7109375" style="58" customWidth="1"/>
    <col min="8446" max="8446" width="72.28515625" style="58" customWidth="1"/>
    <col min="8447" max="8447" width="1.140625" style="58" customWidth="1"/>
    <col min="8448" max="8448" width="15.5703125" style="58" customWidth="1"/>
    <col min="8449" max="8449" width="7.7109375" style="58" customWidth="1"/>
    <col min="8450" max="8450" width="1.140625" style="58" customWidth="1"/>
    <col min="8451" max="8451" width="7.7109375" style="58" customWidth="1"/>
    <col min="8452" max="8452" width="72.28515625" style="58" customWidth="1"/>
    <col min="8453" max="8453" width="1.140625" style="58" customWidth="1"/>
    <col min="8454" max="8454" width="15.5703125" style="58" customWidth="1"/>
    <col min="8455" max="8455" width="7.7109375" style="58" customWidth="1"/>
    <col min="8456" max="8456" width="1.140625" style="58" customWidth="1"/>
    <col min="8457" max="8457" width="7.7109375" style="58" customWidth="1"/>
    <col min="8458" max="8458" width="72.28515625" style="58" customWidth="1"/>
    <col min="8459" max="8459" width="1.140625" style="58" customWidth="1"/>
    <col min="8460" max="8460" width="15.5703125" style="58" customWidth="1"/>
    <col min="8461" max="8461" width="7.7109375" style="58" customWidth="1"/>
    <col min="8462" max="8462" width="1.140625" style="58" customWidth="1"/>
    <col min="8463" max="8463" width="7.7109375" style="58" customWidth="1"/>
    <col min="8464" max="8464" width="72.28515625" style="58" customWidth="1"/>
    <col min="8465" max="8465" width="1.140625" style="58" customWidth="1"/>
    <col min="8466" max="8466" width="15.5703125" style="58" customWidth="1"/>
    <col min="8467" max="8467" width="7.7109375" style="58" customWidth="1"/>
    <col min="8468" max="8468" width="1.140625" style="58" customWidth="1"/>
    <col min="8469" max="8469" width="7.7109375" style="58" customWidth="1"/>
    <col min="8470" max="8470" width="72.28515625" style="58" customWidth="1"/>
    <col min="8471" max="8471" width="1.140625" style="58" customWidth="1"/>
    <col min="8472" max="8472" width="15.5703125" style="58" customWidth="1"/>
    <col min="8473" max="8473" width="7.7109375" style="58" customWidth="1"/>
    <col min="8474" max="8474" width="1.140625" style="58" customWidth="1"/>
    <col min="8475" max="8475" width="7.7109375" style="58" customWidth="1"/>
    <col min="8476" max="8476" width="72.28515625" style="58" customWidth="1"/>
    <col min="8477" max="8477" width="1.140625" style="58" customWidth="1"/>
    <col min="8478" max="8478" width="15.5703125" style="58" customWidth="1"/>
    <col min="8479" max="8479" width="7.7109375" style="58" customWidth="1"/>
    <col min="8480" max="8480" width="1.140625" style="58" customWidth="1"/>
    <col min="8481" max="8481" width="7.7109375" style="58" customWidth="1"/>
    <col min="8482" max="8482" width="72.28515625" style="58" customWidth="1"/>
    <col min="8483" max="8483" width="1.140625" style="58" customWidth="1"/>
    <col min="8484" max="8484" width="15.5703125" style="58" customWidth="1"/>
    <col min="8485" max="8485" width="7.7109375" style="58" customWidth="1"/>
    <col min="8486" max="8486" width="1.140625" style="58" customWidth="1"/>
    <col min="8487" max="8487" width="7.7109375" style="58" customWidth="1"/>
    <col min="8488" max="8488" width="72.28515625" style="58" customWidth="1"/>
    <col min="8489" max="8489" width="1.140625" style="58" customWidth="1"/>
    <col min="8490" max="8490" width="15.5703125" style="58" customWidth="1"/>
    <col min="8491" max="8491" width="7.7109375" style="58" customWidth="1"/>
    <col min="8492" max="8492" width="1.140625" style="58" customWidth="1"/>
    <col min="8493" max="8493" width="7.7109375" style="58" customWidth="1"/>
    <col min="8494" max="8494" width="72.28515625" style="58" customWidth="1"/>
    <col min="8495" max="8495" width="1.140625" style="58" customWidth="1"/>
    <col min="8496" max="8496" width="15.5703125" style="58" customWidth="1"/>
    <col min="8497" max="8497" width="7.7109375" style="58" customWidth="1"/>
    <col min="8498" max="8498" width="1.140625" style="58" customWidth="1"/>
    <col min="8499" max="8499" width="7.7109375" style="58" customWidth="1"/>
    <col min="8500" max="8500" width="72.28515625" style="58" customWidth="1"/>
    <col min="8501" max="8501" width="1.140625" style="58" customWidth="1"/>
    <col min="8502" max="8502" width="42" style="58" customWidth="1"/>
    <col min="8503" max="8503" width="9.140625" style="58" customWidth="1"/>
    <col min="8504" max="8680" width="9.140625" style="58"/>
    <col min="8681" max="8681" width="1.140625" style="58" customWidth="1"/>
    <col min="8682" max="8682" width="29.42578125" style="58" bestFit="1" customWidth="1"/>
    <col min="8683" max="8683" width="82.42578125" style="58" customWidth="1"/>
    <col min="8684" max="8684" width="11" style="58" bestFit="1" customWidth="1"/>
    <col min="8685" max="8685" width="1.140625" style="58" customWidth="1"/>
    <col min="8686" max="8686" width="15.5703125" style="58" customWidth="1"/>
    <col min="8687" max="8687" width="7.7109375" style="58" customWidth="1"/>
    <col min="8688" max="8688" width="1.140625" style="58" customWidth="1"/>
    <col min="8689" max="8689" width="7.7109375" style="58" customWidth="1"/>
    <col min="8690" max="8690" width="72.28515625" style="58" customWidth="1"/>
    <col min="8691" max="8691" width="1.140625" style="58" customWidth="1"/>
    <col min="8692" max="8692" width="15.5703125" style="58" customWidth="1"/>
    <col min="8693" max="8693" width="7.7109375" style="58" customWidth="1"/>
    <col min="8694" max="8694" width="1.140625" style="58" customWidth="1"/>
    <col min="8695" max="8695" width="7.7109375" style="58" customWidth="1"/>
    <col min="8696" max="8696" width="72.28515625" style="58" customWidth="1"/>
    <col min="8697" max="8697" width="1.140625" style="58" customWidth="1"/>
    <col min="8698" max="8698" width="15.5703125" style="58" customWidth="1"/>
    <col min="8699" max="8699" width="7.7109375" style="58" customWidth="1"/>
    <col min="8700" max="8700" width="1.140625" style="58" customWidth="1"/>
    <col min="8701" max="8701" width="7.7109375" style="58" customWidth="1"/>
    <col min="8702" max="8702" width="72.28515625" style="58" customWidth="1"/>
    <col min="8703" max="8703" width="1.140625" style="58" customWidth="1"/>
    <col min="8704" max="8704" width="15.5703125" style="58" customWidth="1"/>
    <col min="8705" max="8705" width="7.7109375" style="58" customWidth="1"/>
    <col min="8706" max="8706" width="1.140625" style="58" customWidth="1"/>
    <col min="8707" max="8707" width="7.7109375" style="58" customWidth="1"/>
    <col min="8708" max="8708" width="72.28515625" style="58" customWidth="1"/>
    <col min="8709" max="8709" width="1.140625" style="58" customWidth="1"/>
    <col min="8710" max="8710" width="15.5703125" style="58" customWidth="1"/>
    <col min="8711" max="8711" width="7.7109375" style="58" customWidth="1"/>
    <col min="8712" max="8712" width="1.140625" style="58" customWidth="1"/>
    <col min="8713" max="8713" width="7.7109375" style="58" customWidth="1"/>
    <col min="8714" max="8714" width="72.28515625" style="58" customWidth="1"/>
    <col min="8715" max="8715" width="1.140625" style="58" customWidth="1"/>
    <col min="8716" max="8716" width="15.5703125" style="58" customWidth="1"/>
    <col min="8717" max="8717" width="7.7109375" style="58" customWidth="1"/>
    <col min="8718" max="8718" width="1.140625" style="58" customWidth="1"/>
    <col min="8719" max="8719" width="7.7109375" style="58" customWidth="1"/>
    <col min="8720" max="8720" width="72.28515625" style="58" customWidth="1"/>
    <col min="8721" max="8721" width="1.140625" style="58" customWidth="1"/>
    <col min="8722" max="8722" width="15.5703125" style="58" customWidth="1"/>
    <col min="8723" max="8723" width="7.7109375" style="58" customWidth="1"/>
    <col min="8724" max="8724" width="1.140625" style="58" customWidth="1"/>
    <col min="8725" max="8725" width="7.7109375" style="58" customWidth="1"/>
    <col min="8726" max="8726" width="72.28515625" style="58" customWidth="1"/>
    <col min="8727" max="8727" width="1.140625" style="58" customWidth="1"/>
    <col min="8728" max="8728" width="15.5703125" style="58" customWidth="1"/>
    <col min="8729" max="8729" width="7.7109375" style="58" customWidth="1"/>
    <col min="8730" max="8730" width="1.140625" style="58" customWidth="1"/>
    <col min="8731" max="8731" width="7.7109375" style="58" customWidth="1"/>
    <col min="8732" max="8732" width="72.28515625" style="58" customWidth="1"/>
    <col min="8733" max="8733" width="1.140625" style="58" customWidth="1"/>
    <col min="8734" max="8734" width="15.5703125" style="58" customWidth="1"/>
    <col min="8735" max="8735" width="7.7109375" style="58" customWidth="1"/>
    <col min="8736" max="8736" width="1.140625" style="58" customWidth="1"/>
    <col min="8737" max="8737" width="7.7109375" style="58" customWidth="1"/>
    <col min="8738" max="8738" width="72.28515625" style="58" customWidth="1"/>
    <col min="8739" max="8739" width="1.140625" style="58" customWidth="1"/>
    <col min="8740" max="8740" width="15.5703125" style="58" customWidth="1"/>
    <col min="8741" max="8741" width="7.7109375" style="58" customWidth="1"/>
    <col min="8742" max="8742" width="1.140625" style="58" customWidth="1"/>
    <col min="8743" max="8743" width="7.7109375" style="58" customWidth="1"/>
    <col min="8744" max="8744" width="72.28515625" style="58" customWidth="1"/>
    <col min="8745" max="8745" width="1.140625" style="58" customWidth="1"/>
    <col min="8746" max="8746" width="15.5703125" style="58" customWidth="1"/>
    <col min="8747" max="8747" width="7.7109375" style="58" customWidth="1"/>
    <col min="8748" max="8748" width="1.140625" style="58" customWidth="1"/>
    <col min="8749" max="8749" width="7.7109375" style="58" customWidth="1"/>
    <col min="8750" max="8750" width="72.28515625" style="58" customWidth="1"/>
    <col min="8751" max="8751" width="1.140625" style="58" customWidth="1"/>
    <col min="8752" max="8752" width="15.5703125" style="58" customWidth="1"/>
    <col min="8753" max="8753" width="7.7109375" style="58" customWidth="1"/>
    <col min="8754" max="8754" width="1.140625" style="58" customWidth="1"/>
    <col min="8755" max="8755" width="7.7109375" style="58" customWidth="1"/>
    <col min="8756" max="8756" width="72.28515625" style="58" customWidth="1"/>
    <col min="8757" max="8757" width="1.140625" style="58" customWidth="1"/>
    <col min="8758" max="8758" width="42" style="58" customWidth="1"/>
    <col min="8759" max="8759" width="9.140625" style="58" customWidth="1"/>
    <col min="8760" max="8936" width="9.140625" style="58"/>
    <col min="8937" max="8937" width="1.140625" style="58" customWidth="1"/>
    <col min="8938" max="8938" width="29.42578125" style="58" bestFit="1" customWidth="1"/>
    <col min="8939" max="8939" width="82.42578125" style="58" customWidth="1"/>
    <col min="8940" max="8940" width="11" style="58" bestFit="1" customWidth="1"/>
    <col min="8941" max="8941" width="1.140625" style="58" customWidth="1"/>
    <col min="8942" max="8942" width="15.5703125" style="58" customWidth="1"/>
    <col min="8943" max="8943" width="7.7109375" style="58" customWidth="1"/>
    <col min="8944" max="8944" width="1.140625" style="58" customWidth="1"/>
    <col min="8945" max="8945" width="7.7109375" style="58" customWidth="1"/>
    <col min="8946" max="8946" width="72.28515625" style="58" customWidth="1"/>
    <col min="8947" max="8947" width="1.140625" style="58" customWidth="1"/>
    <col min="8948" max="8948" width="15.5703125" style="58" customWidth="1"/>
    <col min="8949" max="8949" width="7.7109375" style="58" customWidth="1"/>
    <col min="8950" max="8950" width="1.140625" style="58" customWidth="1"/>
    <col min="8951" max="8951" width="7.7109375" style="58" customWidth="1"/>
    <col min="8952" max="8952" width="72.28515625" style="58" customWidth="1"/>
    <col min="8953" max="8953" width="1.140625" style="58" customWidth="1"/>
    <col min="8954" max="8954" width="15.5703125" style="58" customWidth="1"/>
    <col min="8955" max="8955" width="7.7109375" style="58" customWidth="1"/>
    <col min="8956" max="8956" width="1.140625" style="58" customWidth="1"/>
    <col min="8957" max="8957" width="7.7109375" style="58" customWidth="1"/>
    <col min="8958" max="8958" width="72.28515625" style="58" customWidth="1"/>
    <col min="8959" max="8959" width="1.140625" style="58" customWidth="1"/>
    <col min="8960" max="8960" width="15.5703125" style="58" customWidth="1"/>
    <col min="8961" max="8961" width="7.7109375" style="58" customWidth="1"/>
    <col min="8962" max="8962" width="1.140625" style="58" customWidth="1"/>
    <col min="8963" max="8963" width="7.7109375" style="58" customWidth="1"/>
    <col min="8964" max="8964" width="72.28515625" style="58" customWidth="1"/>
    <col min="8965" max="8965" width="1.140625" style="58" customWidth="1"/>
    <col min="8966" max="8966" width="15.5703125" style="58" customWidth="1"/>
    <col min="8967" max="8967" width="7.7109375" style="58" customWidth="1"/>
    <col min="8968" max="8968" width="1.140625" style="58" customWidth="1"/>
    <col min="8969" max="8969" width="7.7109375" style="58" customWidth="1"/>
    <col min="8970" max="8970" width="72.28515625" style="58" customWidth="1"/>
    <col min="8971" max="8971" width="1.140625" style="58" customWidth="1"/>
    <col min="8972" max="8972" width="15.5703125" style="58" customWidth="1"/>
    <col min="8973" max="8973" width="7.7109375" style="58" customWidth="1"/>
    <col min="8974" max="8974" width="1.140625" style="58" customWidth="1"/>
    <col min="8975" max="8975" width="7.7109375" style="58" customWidth="1"/>
    <col min="8976" max="8976" width="72.28515625" style="58" customWidth="1"/>
    <col min="8977" max="8977" width="1.140625" style="58" customWidth="1"/>
    <col min="8978" max="8978" width="15.5703125" style="58" customWidth="1"/>
    <col min="8979" max="8979" width="7.7109375" style="58" customWidth="1"/>
    <col min="8980" max="8980" width="1.140625" style="58" customWidth="1"/>
    <col min="8981" max="8981" width="7.7109375" style="58" customWidth="1"/>
    <col min="8982" max="8982" width="72.28515625" style="58" customWidth="1"/>
    <col min="8983" max="8983" width="1.140625" style="58" customWidth="1"/>
    <col min="8984" max="8984" width="15.5703125" style="58" customWidth="1"/>
    <col min="8985" max="8985" width="7.7109375" style="58" customWidth="1"/>
    <col min="8986" max="8986" width="1.140625" style="58" customWidth="1"/>
    <col min="8987" max="8987" width="7.7109375" style="58" customWidth="1"/>
    <col min="8988" max="8988" width="72.28515625" style="58" customWidth="1"/>
    <col min="8989" max="8989" width="1.140625" style="58" customWidth="1"/>
    <col min="8990" max="8990" width="15.5703125" style="58" customWidth="1"/>
    <col min="8991" max="8991" width="7.7109375" style="58" customWidth="1"/>
    <col min="8992" max="8992" width="1.140625" style="58" customWidth="1"/>
    <col min="8993" max="8993" width="7.7109375" style="58" customWidth="1"/>
    <col min="8994" max="8994" width="72.28515625" style="58" customWidth="1"/>
    <col min="8995" max="8995" width="1.140625" style="58" customWidth="1"/>
    <col min="8996" max="8996" width="15.5703125" style="58" customWidth="1"/>
    <col min="8997" max="8997" width="7.7109375" style="58" customWidth="1"/>
    <col min="8998" max="8998" width="1.140625" style="58" customWidth="1"/>
    <col min="8999" max="8999" width="7.7109375" style="58" customWidth="1"/>
    <col min="9000" max="9000" width="72.28515625" style="58" customWidth="1"/>
    <col min="9001" max="9001" width="1.140625" style="58" customWidth="1"/>
    <col min="9002" max="9002" width="15.5703125" style="58" customWidth="1"/>
    <col min="9003" max="9003" width="7.7109375" style="58" customWidth="1"/>
    <col min="9004" max="9004" width="1.140625" style="58" customWidth="1"/>
    <col min="9005" max="9005" width="7.7109375" style="58" customWidth="1"/>
    <col min="9006" max="9006" width="72.28515625" style="58" customWidth="1"/>
    <col min="9007" max="9007" width="1.140625" style="58" customWidth="1"/>
    <col min="9008" max="9008" width="15.5703125" style="58" customWidth="1"/>
    <col min="9009" max="9009" width="7.7109375" style="58" customWidth="1"/>
    <col min="9010" max="9010" width="1.140625" style="58" customWidth="1"/>
    <col min="9011" max="9011" width="7.7109375" style="58" customWidth="1"/>
    <col min="9012" max="9012" width="72.28515625" style="58" customWidth="1"/>
    <col min="9013" max="9013" width="1.140625" style="58" customWidth="1"/>
    <col min="9014" max="9014" width="42" style="58" customWidth="1"/>
    <col min="9015" max="9015" width="9.140625" style="58" customWidth="1"/>
    <col min="9016" max="9192" width="9.140625" style="58"/>
    <col min="9193" max="9193" width="1.140625" style="58" customWidth="1"/>
    <col min="9194" max="9194" width="29.42578125" style="58" bestFit="1" customWidth="1"/>
    <col min="9195" max="9195" width="82.42578125" style="58" customWidth="1"/>
    <col min="9196" max="9196" width="11" style="58" bestFit="1" customWidth="1"/>
    <col min="9197" max="9197" width="1.140625" style="58" customWidth="1"/>
    <col min="9198" max="9198" width="15.5703125" style="58" customWidth="1"/>
    <col min="9199" max="9199" width="7.7109375" style="58" customWidth="1"/>
    <col min="9200" max="9200" width="1.140625" style="58" customWidth="1"/>
    <col min="9201" max="9201" width="7.7109375" style="58" customWidth="1"/>
    <col min="9202" max="9202" width="72.28515625" style="58" customWidth="1"/>
    <col min="9203" max="9203" width="1.140625" style="58" customWidth="1"/>
    <col min="9204" max="9204" width="15.5703125" style="58" customWidth="1"/>
    <col min="9205" max="9205" width="7.7109375" style="58" customWidth="1"/>
    <col min="9206" max="9206" width="1.140625" style="58" customWidth="1"/>
    <col min="9207" max="9207" width="7.7109375" style="58" customWidth="1"/>
    <col min="9208" max="9208" width="72.28515625" style="58" customWidth="1"/>
    <col min="9209" max="9209" width="1.140625" style="58" customWidth="1"/>
    <col min="9210" max="9210" width="15.5703125" style="58" customWidth="1"/>
    <col min="9211" max="9211" width="7.7109375" style="58" customWidth="1"/>
    <col min="9212" max="9212" width="1.140625" style="58" customWidth="1"/>
    <col min="9213" max="9213" width="7.7109375" style="58" customWidth="1"/>
    <col min="9214" max="9214" width="72.28515625" style="58" customWidth="1"/>
    <col min="9215" max="9215" width="1.140625" style="58" customWidth="1"/>
    <col min="9216" max="9216" width="15.5703125" style="58" customWidth="1"/>
    <col min="9217" max="9217" width="7.7109375" style="58" customWidth="1"/>
    <col min="9218" max="9218" width="1.140625" style="58" customWidth="1"/>
    <col min="9219" max="9219" width="7.7109375" style="58" customWidth="1"/>
    <col min="9220" max="9220" width="72.28515625" style="58" customWidth="1"/>
    <col min="9221" max="9221" width="1.140625" style="58" customWidth="1"/>
    <col min="9222" max="9222" width="15.5703125" style="58" customWidth="1"/>
    <col min="9223" max="9223" width="7.7109375" style="58" customWidth="1"/>
    <col min="9224" max="9224" width="1.140625" style="58" customWidth="1"/>
    <col min="9225" max="9225" width="7.7109375" style="58" customWidth="1"/>
    <col min="9226" max="9226" width="72.28515625" style="58" customWidth="1"/>
    <col min="9227" max="9227" width="1.140625" style="58" customWidth="1"/>
    <col min="9228" max="9228" width="15.5703125" style="58" customWidth="1"/>
    <col min="9229" max="9229" width="7.7109375" style="58" customWidth="1"/>
    <col min="9230" max="9230" width="1.140625" style="58" customWidth="1"/>
    <col min="9231" max="9231" width="7.7109375" style="58" customWidth="1"/>
    <col min="9232" max="9232" width="72.28515625" style="58" customWidth="1"/>
    <col min="9233" max="9233" width="1.140625" style="58" customWidth="1"/>
    <col min="9234" max="9234" width="15.5703125" style="58" customWidth="1"/>
    <col min="9235" max="9235" width="7.7109375" style="58" customWidth="1"/>
    <col min="9236" max="9236" width="1.140625" style="58" customWidth="1"/>
    <col min="9237" max="9237" width="7.7109375" style="58" customWidth="1"/>
    <col min="9238" max="9238" width="72.28515625" style="58" customWidth="1"/>
    <col min="9239" max="9239" width="1.140625" style="58" customWidth="1"/>
    <col min="9240" max="9240" width="15.5703125" style="58" customWidth="1"/>
    <col min="9241" max="9241" width="7.7109375" style="58" customWidth="1"/>
    <col min="9242" max="9242" width="1.140625" style="58" customWidth="1"/>
    <col min="9243" max="9243" width="7.7109375" style="58" customWidth="1"/>
    <col min="9244" max="9244" width="72.28515625" style="58" customWidth="1"/>
    <col min="9245" max="9245" width="1.140625" style="58" customWidth="1"/>
    <col min="9246" max="9246" width="15.5703125" style="58" customWidth="1"/>
    <col min="9247" max="9247" width="7.7109375" style="58" customWidth="1"/>
    <col min="9248" max="9248" width="1.140625" style="58" customWidth="1"/>
    <col min="9249" max="9249" width="7.7109375" style="58" customWidth="1"/>
    <col min="9250" max="9250" width="72.28515625" style="58" customWidth="1"/>
    <col min="9251" max="9251" width="1.140625" style="58" customWidth="1"/>
    <col min="9252" max="9252" width="15.5703125" style="58" customWidth="1"/>
    <col min="9253" max="9253" width="7.7109375" style="58" customWidth="1"/>
    <col min="9254" max="9254" width="1.140625" style="58" customWidth="1"/>
    <col min="9255" max="9255" width="7.7109375" style="58" customWidth="1"/>
    <col min="9256" max="9256" width="72.28515625" style="58" customWidth="1"/>
    <col min="9257" max="9257" width="1.140625" style="58" customWidth="1"/>
    <col min="9258" max="9258" width="15.5703125" style="58" customWidth="1"/>
    <col min="9259" max="9259" width="7.7109375" style="58" customWidth="1"/>
    <col min="9260" max="9260" width="1.140625" style="58" customWidth="1"/>
    <col min="9261" max="9261" width="7.7109375" style="58" customWidth="1"/>
    <col min="9262" max="9262" width="72.28515625" style="58" customWidth="1"/>
    <col min="9263" max="9263" width="1.140625" style="58" customWidth="1"/>
    <col min="9264" max="9264" width="15.5703125" style="58" customWidth="1"/>
    <col min="9265" max="9265" width="7.7109375" style="58" customWidth="1"/>
    <col min="9266" max="9266" width="1.140625" style="58" customWidth="1"/>
    <col min="9267" max="9267" width="7.7109375" style="58" customWidth="1"/>
    <col min="9268" max="9268" width="72.28515625" style="58" customWidth="1"/>
    <col min="9269" max="9269" width="1.140625" style="58" customWidth="1"/>
    <col min="9270" max="9270" width="42" style="58" customWidth="1"/>
    <col min="9271" max="9271" width="9.140625" style="58" customWidth="1"/>
    <col min="9272" max="9448" width="9.140625" style="58"/>
    <col min="9449" max="9449" width="1.140625" style="58" customWidth="1"/>
    <col min="9450" max="9450" width="29.42578125" style="58" bestFit="1" customWidth="1"/>
    <col min="9451" max="9451" width="82.42578125" style="58" customWidth="1"/>
    <col min="9452" max="9452" width="11" style="58" bestFit="1" customWidth="1"/>
    <col min="9453" max="9453" width="1.140625" style="58" customWidth="1"/>
    <col min="9454" max="9454" width="15.5703125" style="58" customWidth="1"/>
    <col min="9455" max="9455" width="7.7109375" style="58" customWidth="1"/>
    <col min="9456" max="9456" width="1.140625" style="58" customWidth="1"/>
    <col min="9457" max="9457" width="7.7109375" style="58" customWidth="1"/>
    <col min="9458" max="9458" width="72.28515625" style="58" customWidth="1"/>
    <col min="9459" max="9459" width="1.140625" style="58" customWidth="1"/>
    <col min="9460" max="9460" width="15.5703125" style="58" customWidth="1"/>
    <col min="9461" max="9461" width="7.7109375" style="58" customWidth="1"/>
    <col min="9462" max="9462" width="1.140625" style="58" customWidth="1"/>
    <col min="9463" max="9463" width="7.7109375" style="58" customWidth="1"/>
    <col min="9464" max="9464" width="72.28515625" style="58" customWidth="1"/>
    <col min="9465" max="9465" width="1.140625" style="58" customWidth="1"/>
    <col min="9466" max="9466" width="15.5703125" style="58" customWidth="1"/>
    <col min="9467" max="9467" width="7.7109375" style="58" customWidth="1"/>
    <col min="9468" max="9468" width="1.140625" style="58" customWidth="1"/>
    <col min="9469" max="9469" width="7.7109375" style="58" customWidth="1"/>
    <col min="9470" max="9470" width="72.28515625" style="58" customWidth="1"/>
    <col min="9471" max="9471" width="1.140625" style="58" customWidth="1"/>
    <col min="9472" max="9472" width="15.5703125" style="58" customWidth="1"/>
    <col min="9473" max="9473" width="7.7109375" style="58" customWidth="1"/>
    <col min="9474" max="9474" width="1.140625" style="58" customWidth="1"/>
    <col min="9475" max="9475" width="7.7109375" style="58" customWidth="1"/>
    <col min="9476" max="9476" width="72.28515625" style="58" customWidth="1"/>
    <col min="9477" max="9477" width="1.140625" style="58" customWidth="1"/>
    <col min="9478" max="9478" width="15.5703125" style="58" customWidth="1"/>
    <col min="9479" max="9479" width="7.7109375" style="58" customWidth="1"/>
    <col min="9480" max="9480" width="1.140625" style="58" customWidth="1"/>
    <col min="9481" max="9481" width="7.7109375" style="58" customWidth="1"/>
    <col min="9482" max="9482" width="72.28515625" style="58" customWidth="1"/>
    <col min="9483" max="9483" width="1.140625" style="58" customWidth="1"/>
    <col min="9484" max="9484" width="15.5703125" style="58" customWidth="1"/>
    <col min="9485" max="9485" width="7.7109375" style="58" customWidth="1"/>
    <col min="9486" max="9486" width="1.140625" style="58" customWidth="1"/>
    <col min="9487" max="9487" width="7.7109375" style="58" customWidth="1"/>
    <col min="9488" max="9488" width="72.28515625" style="58" customWidth="1"/>
    <col min="9489" max="9489" width="1.140625" style="58" customWidth="1"/>
    <col min="9490" max="9490" width="15.5703125" style="58" customWidth="1"/>
    <col min="9491" max="9491" width="7.7109375" style="58" customWidth="1"/>
    <col min="9492" max="9492" width="1.140625" style="58" customWidth="1"/>
    <col min="9493" max="9493" width="7.7109375" style="58" customWidth="1"/>
    <col min="9494" max="9494" width="72.28515625" style="58" customWidth="1"/>
    <col min="9495" max="9495" width="1.140625" style="58" customWidth="1"/>
    <col min="9496" max="9496" width="15.5703125" style="58" customWidth="1"/>
    <col min="9497" max="9497" width="7.7109375" style="58" customWidth="1"/>
    <col min="9498" max="9498" width="1.140625" style="58" customWidth="1"/>
    <col min="9499" max="9499" width="7.7109375" style="58" customWidth="1"/>
    <col min="9500" max="9500" width="72.28515625" style="58" customWidth="1"/>
    <col min="9501" max="9501" width="1.140625" style="58" customWidth="1"/>
    <col min="9502" max="9502" width="15.5703125" style="58" customWidth="1"/>
    <col min="9503" max="9503" width="7.7109375" style="58" customWidth="1"/>
    <col min="9504" max="9504" width="1.140625" style="58" customWidth="1"/>
    <col min="9505" max="9505" width="7.7109375" style="58" customWidth="1"/>
    <col min="9506" max="9506" width="72.28515625" style="58" customWidth="1"/>
    <col min="9507" max="9507" width="1.140625" style="58" customWidth="1"/>
    <col min="9508" max="9508" width="15.5703125" style="58" customWidth="1"/>
    <col min="9509" max="9509" width="7.7109375" style="58" customWidth="1"/>
    <col min="9510" max="9510" width="1.140625" style="58" customWidth="1"/>
    <col min="9511" max="9511" width="7.7109375" style="58" customWidth="1"/>
    <col min="9512" max="9512" width="72.28515625" style="58" customWidth="1"/>
    <col min="9513" max="9513" width="1.140625" style="58" customWidth="1"/>
    <col min="9514" max="9514" width="15.5703125" style="58" customWidth="1"/>
    <col min="9515" max="9515" width="7.7109375" style="58" customWidth="1"/>
    <col min="9516" max="9516" width="1.140625" style="58" customWidth="1"/>
    <col min="9517" max="9517" width="7.7109375" style="58" customWidth="1"/>
    <col min="9518" max="9518" width="72.28515625" style="58" customWidth="1"/>
    <col min="9519" max="9519" width="1.140625" style="58" customWidth="1"/>
    <col min="9520" max="9520" width="15.5703125" style="58" customWidth="1"/>
    <col min="9521" max="9521" width="7.7109375" style="58" customWidth="1"/>
    <col min="9522" max="9522" width="1.140625" style="58" customWidth="1"/>
    <col min="9523" max="9523" width="7.7109375" style="58" customWidth="1"/>
    <col min="9524" max="9524" width="72.28515625" style="58" customWidth="1"/>
    <col min="9525" max="9525" width="1.140625" style="58" customWidth="1"/>
    <col min="9526" max="9526" width="42" style="58" customWidth="1"/>
    <col min="9527" max="9527" width="9.140625" style="58" customWidth="1"/>
    <col min="9528" max="9704" width="9.140625" style="58"/>
    <col min="9705" max="9705" width="1.140625" style="58" customWidth="1"/>
    <col min="9706" max="9706" width="29.42578125" style="58" bestFit="1" customWidth="1"/>
    <col min="9707" max="9707" width="82.42578125" style="58" customWidth="1"/>
    <col min="9708" max="9708" width="11" style="58" bestFit="1" customWidth="1"/>
    <col min="9709" max="9709" width="1.140625" style="58" customWidth="1"/>
    <col min="9710" max="9710" width="15.5703125" style="58" customWidth="1"/>
    <col min="9711" max="9711" width="7.7109375" style="58" customWidth="1"/>
    <col min="9712" max="9712" width="1.140625" style="58" customWidth="1"/>
    <col min="9713" max="9713" width="7.7109375" style="58" customWidth="1"/>
    <col min="9714" max="9714" width="72.28515625" style="58" customWidth="1"/>
    <col min="9715" max="9715" width="1.140625" style="58" customWidth="1"/>
    <col min="9716" max="9716" width="15.5703125" style="58" customWidth="1"/>
    <col min="9717" max="9717" width="7.7109375" style="58" customWidth="1"/>
    <col min="9718" max="9718" width="1.140625" style="58" customWidth="1"/>
    <col min="9719" max="9719" width="7.7109375" style="58" customWidth="1"/>
    <col min="9720" max="9720" width="72.28515625" style="58" customWidth="1"/>
    <col min="9721" max="9721" width="1.140625" style="58" customWidth="1"/>
    <col min="9722" max="9722" width="15.5703125" style="58" customWidth="1"/>
    <col min="9723" max="9723" width="7.7109375" style="58" customWidth="1"/>
    <col min="9724" max="9724" width="1.140625" style="58" customWidth="1"/>
    <col min="9725" max="9725" width="7.7109375" style="58" customWidth="1"/>
    <col min="9726" max="9726" width="72.28515625" style="58" customWidth="1"/>
    <col min="9727" max="9727" width="1.140625" style="58" customWidth="1"/>
    <col min="9728" max="9728" width="15.5703125" style="58" customWidth="1"/>
    <col min="9729" max="9729" width="7.7109375" style="58" customWidth="1"/>
    <col min="9730" max="9730" width="1.140625" style="58" customWidth="1"/>
    <col min="9731" max="9731" width="7.7109375" style="58" customWidth="1"/>
    <col min="9732" max="9732" width="72.28515625" style="58" customWidth="1"/>
    <col min="9733" max="9733" width="1.140625" style="58" customWidth="1"/>
    <col min="9734" max="9734" width="15.5703125" style="58" customWidth="1"/>
    <col min="9735" max="9735" width="7.7109375" style="58" customWidth="1"/>
    <col min="9736" max="9736" width="1.140625" style="58" customWidth="1"/>
    <col min="9737" max="9737" width="7.7109375" style="58" customWidth="1"/>
    <col min="9738" max="9738" width="72.28515625" style="58" customWidth="1"/>
    <col min="9739" max="9739" width="1.140625" style="58" customWidth="1"/>
    <col min="9740" max="9740" width="15.5703125" style="58" customWidth="1"/>
    <col min="9741" max="9741" width="7.7109375" style="58" customWidth="1"/>
    <col min="9742" max="9742" width="1.140625" style="58" customWidth="1"/>
    <col min="9743" max="9743" width="7.7109375" style="58" customWidth="1"/>
    <col min="9744" max="9744" width="72.28515625" style="58" customWidth="1"/>
    <col min="9745" max="9745" width="1.140625" style="58" customWidth="1"/>
    <col min="9746" max="9746" width="15.5703125" style="58" customWidth="1"/>
    <col min="9747" max="9747" width="7.7109375" style="58" customWidth="1"/>
    <col min="9748" max="9748" width="1.140625" style="58" customWidth="1"/>
    <col min="9749" max="9749" width="7.7109375" style="58" customWidth="1"/>
    <col min="9750" max="9750" width="72.28515625" style="58" customWidth="1"/>
    <col min="9751" max="9751" width="1.140625" style="58" customWidth="1"/>
    <col min="9752" max="9752" width="15.5703125" style="58" customWidth="1"/>
    <col min="9753" max="9753" width="7.7109375" style="58" customWidth="1"/>
    <col min="9754" max="9754" width="1.140625" style="58" customWidth="1"/>
    <col min="9755" max="9755" width="7.7109375" style="58" customWidth="1"/>
    <col min="9756" max="9756" width="72.28515625" style="58" customWidth="1"/>
    <col min="9757" max="9757" width="1.140625" style="58" customWidth="1"/>
    <col min="9758" max="9758" width="15.5703125" style="58" customWidth="1"/>
    <col min="9759" max="9759" width="7.7109375" style="58" customWidth="1"/>
    <col min="9760" max="9760" width="1.140625" style="58" customWidth="1"/>
    <col min="9761" max="9761" width="7.7109375" style="58" customWidth="1"/>
    <col min="9762" max="9762" width="72.28515625" style="58" customWidth="1"/>
    <col min="9763" max="9763" width="1.140625" style="58" customWidth="1"/>
    <col min="9764" max="9764" width="15.5703125" style="58" customWidth="1"/>
    <col min="9765" max="9765" width="7.7109375" style="58" customWidth="1"/>
    <col min="9766" max="9766" width="1.140625" style="58" customWidth="1"/>
    <col min="9767" max="9767" width="7.7109375" style="58" customWidth="1"/>
    <col min="9768" max="9768" width="72.28515625" style="58" customWidth="1"/>
    <col min="9769" max="9769" width="1.140625" style="58" customWidth="1"/>
    <col min="9770" max="9770" width="15.5703125" style="58" customWidth="1"/>
    <col min="9771" max="9771" width="7.7109375" style="58" customWidth="1"/>
    <col min="9772" max="9772" width="1.140625" style="58" customWidth="1"/>
    <col min="9773" max="9773" width="7.7109375" style="58" customWidth="1"/>
    <col min="9774" max="9774" width="72.28515625" style="58" customWidth="1"/>
    <col min="9775" max="9775" width="1.140625" style="58" customWidth="1"/>
    <col min="9776" max="9776" width="15.5703125" style="58" customWidth="1"/>
    <col min="9777" max="9777" width="7.7109375" style="58" customWidth="1"/>
    <col min="9778" max="9778" width="1.140625" style="58" customWidth="1"/>
    <col min="9779" max="9779" width="7.7109375" style="58" customWidth="1"/>
    <col min="9780" max="9780" width="72.28515625" style="58" customWidth="1"/>
    <col min="9781" max="9781" width="1.140625" style="58" customWidth="1"/>
    <col min="9782" max="9782" width="42" style="58" customWidth="1"/>
    <col min="9783" max="9783" width="9.140625" style="58" customWidth="1"/>
    <col min="9784" max="9960" width="9.140625" style="58"/>
    <col min="9961" max="9961" width="1.140625" style="58" customWidth="1"/>
    <col min="9962" max="9962" width="29.42578125" style="58" bestFit="1" customWidth="1"/>
    <col min="9963" max="9963" width="82.42578125" style="58" customWidth="1"/>
    <col min="9964" max="9964" width="11" style="58" bestFit="1" customWidth="1"/>
    <col min="9965" max="9965" width="1.140625" style="58" customWidth="1"/>
    <col min="9966" max="9966" width="15.5703125" style="58" customWidth="1"/>
    <col min="9967" max="9967" width="7.7109375" style="58" customWidth="1"/>
    <col min="9968" max="9968" width="1.140625" style="58" customWidth="1"/>
    <col min="9969" max="9969" width="7.7109375" style="58" customWidth="1"/>
    <col min="9970" max="9970" width="72.28515625" style="58" customWidth="1"/>
    <col min="9971" max="9971" width="1.140625" style="58" customWidth="1"/>
    <col min="9972" max="9972" width="15.5703125" style="58" customWidth="1"/>
    <col min="9973" max="9973" width="7.7109375" style="58" customWidth="1"/>
    <col min="9974" max="9974" width="1.140625" style="58" customWidth="1"/>
    <col min="9975" max="9975" width="7.7109375" style="58" customWidth="1"/>
    <col min="9976" max="9976" width="72.28515625" style="58" customWidth="1"/>
    <col min="9977" max="9977" width="1.140625" style="58" customWidth="1"/>
    <col min="9978" max="9978" width="15.5703125" style="58" customWidth="1"/>
    <col min="9979" max="9979" width="7.7109375" style="58" customWidth="1"/>
    <col min="9980" max="9980" width="1.140625" style="58" customWidth="1"/>
    <col min="9981" max="9981" width="7.7109375" style="58" customWidth="1"/>
    <col min="9982" max="9982" width="72.28515625" style="58" customWidth="1"/>
    <col min="9983" max="9983" width="1.140625" style="58" customWidth="1"/>
    <col min="9984" max="9984" width="15.5703125" style="58" customWidth="1"/>
    <col min="9985" max="9985" width="7.7109375" style="58" customWidth="1"/>
    <col min="9986" max="9986" width="1.140625" style="58" customWidth="1"/>
    <col min="9987" max="9987" width="7.7109375" style="58" customWidth="1"/>
    <col min="9988" max="9988" width="72.28515625" style="58" customWidth="1"/>
    <col min="9989" max="9989" width="1.140625" style="58" customWidth="1"/>
    <col min="9990" max="9990" width="15.5703125" style="58" customWidth="1"/>
    <col min="9991" max="9991" width="7.7109375" style="58" customWidth="1"/>
    <col min="9992" max="9992" width="1.140625" style="58" customWidth="1"/>
    <col min="9993" max="9993" width="7.7109375" style="58" customWidth="1"/>
    <col min="9994" max="9994" width="72.28515625" style="58" customWidth="1"/>
    <col min="9995" max="9995" width="1.140625" style="58" customWidth="1"/>
    <col min="9996" max="9996" width="15.5703125" style="58" customWidth="1"/>
    <col min="9997" max="9997" width="7.7109375" style="58" customWidth="1"/>
    <col min="9998" max="9998" width="1.140625" style="58" customWidth="1"/>
    <col min="9999" max="9999" width="7.7109375" style="58" customWidth="1"/>
    <col min="10000" max="10000" width="72.28515625" style="58" customWidth="1"/>
    <col min="10001" max="10001" width="1.140625" style="58" customWidth="1"/>
    <col min="10002" max="10002" width="15.5703125" style="58" customWidth="1"/>
    <col min="10003" max="10003" width="7.7109375" style="58" customWidth="1"/>
    <col min="10004" max="10004" width="1.140625" style="58" customWidth="1"/>
    <col min="10005" max="10005" width="7.7109375" style="58" customWidth="1"/>
    <col min="10006" max="10006" width="72.28515625" style="58" customWidth="1"/>
    <col min="10007" max="10007" width="1.140625" style="58" customWidth="1"/>
    <col min="10008" max="10008" width="15.5703125" style="58" customWidth="1"/>
    <col min="10009" max="10009" width="7.7109375" style="58" customWidth="1"/>
    <col min="10010" max="10010" width="1.140625" style="58" customWidth="1"/>
    <col min="10011" max="10011" width="7.7109375" style="58" customWidth="1"/>
    <col min="10012" max="10012" width="72.28515625" style="58" customWidth="1"/>
    <col min="10013" max="10013" width="1.140625" style="58" customWidth="1"/>
    <col min="10014" max="10014" width="15.5703125" style="58" customWidth="1"/>
    <col min="10015" max="10015" width="7.7109375" style="58" customWidth="1"/>
    <col min="10016" max="10016" width="1.140625" style="58" customWidth="1"/>
    <col min="10017" max="10017" width="7.7109375" style="58" customWidth="1"/>
    <col min="10018" max="10018" width="72.28515625" style="58" customWidth="1"/>
    <col min="10019" max="10019" width="1.140625" style="58" customWidth="1"/>
    <col min="10020" max="10020" width="15.5703125" style="58" customWidth="1"/>
    <col min="10021" max="10021" width="7.7109375" style="58" customWidth="1"/>
    <col min="10022" max="10022" width="1.140625" style="58" customWidth="1"/>
    <col min="10023" max="10023" width="7.7109375" style="58" customWidth="1"/>
    <col min="10024" max="10024" width="72.28515625" style="58" customWidth="1"/>
    <col min="10025" max="10025" width="1.140625" style="58" customWidth="1"/>
    <col min="10026" max="10026" width="15.5703125" style="58" customWidth="1"/>
    <col min="10027" max="10027" width="7.7109375" style="58" customWidth="1"/>
    <col min="10028" max="10028" width="1.140625" style="58" customWidth="1"/>
    <col min="10029" max="10029" width="7.7109375" style="58" customWidth="1"/>
    <col min="10030" max="10030" width="72.28515625" style="58" customWidth="1"/>
    <col min="10031" max="10031" width="1.140625" style="58" customWidth="1"/>
    <col min="10032" max="10032" width="15.5703125" style="58" customWidth="1"/>
    <col min="10033" max="10033" width="7.7109375" style="58" customWidth="1"/>
    <col min="10034" max="10034" width="1.140625" style="58" customWidth="1"/>
    <col min="10035" max="10035" width="7.7109375" style="58" customWidth="1"/>
    <col min="10036" max="10036" width="72.28515625" style="58" customWidth="1"/>
    <col min="10037" max="10037" width="1.140625" style="58" customWidth="1"/>
    <col min="10038" max="10038" width="42" style="58" customWidth="1"/>
    <col min="10039" max="10039" width="9.140625" style="58" customWidth="1"/>
    <col min="10040" max="10216" width="9.140625" style="58"/>
    <col min="10217" max="10217" width="1.140625" style="58" customWidth="1"/>
    <col min="10218" max="10218" width="29.42578125" style="58" bestFit="1" customWidth="1"/>
    <col min="10219" max="10219" width="82.42578125" style="58" customWidth="1"/>
    <col min="10220" max="10220" width="11" style="58" bestFit="1" customWidth="1"/>
    <col min="10221" max="10221" width="1.140625" style="58" customWidth="1"/>
    <col min="10222" max="10222" width="15.5703125" style="58" customWidth="1"/>
    <col min="10223" max="10223" width="7.7109375" style="58" customWidth="1"/>
    <col min="10224" max="10224" width="1.140625" style="58" customWidth="1"/>
    <col min="10225" max="10225" width="7.7109375" style="58" customWidth="1"/>
    <col min="10226" max="10226" width="72.28515625" style="58" customWidth="1"/>
    <col min="10227" max="10227" width="1.140625" style="58" customWidth="1"/>
    <col min="10228" max="10228" width="15.5703125" style="58" customWidth="1"/>
    <col min="10229" max="10229" width="7.7109375" style="58" customWidth="1"/>
    <col min="10230" max="10230" width="1.140625" style="58" customWidth="1"/>
    <col min="10231" max="10231" width="7.7109375" style="58" customWidth="1"/>
    <col min="10232" max="10232" width="72.28515625" style="58" customWidth="1"/>
    <col min="10233" max="10233" width="1.140625" style="58" customWidth="1"/>
    <col min="10234" max="10234" width="15.5703125" style="58" customWidth="1"/>
    <col min="10235" max="10235" width="7.7109375" style="58" customWidth="1"/>
    <col min="10236" max="10236" width="1.140625" style="58" customWidth="1"/>
    <col min="10237" max="10237" width="7.7109375" style="58" customWidth="1"/>
    <col min="10238" max="10238" width="72.28515625" style="58" customWidth="1"/>
    <col min="10239" max="10239" width="1.140625" style="58" customWidth="1"/>
    <col min="10240" max="10240" width="15.5703125" style="58" customWidth="1"/>
    <col min="10241" max="10241" width="7.7109375" style="58" customWidth="1"/>
    <col min="10242" max="10242" width="1.140625" style="58" customWidth="1"/>
    <col min="10243" max="10243" width="7.7109375" style="58" customWidth="1"/>
    <col min="10244" max="10244" width="72.28515625" style="58" customWidth="1"/>
    <col min="10245" max="10245" width="1.140625" style="58" customWidth="1"/>
    <col min="10246" max="10246" width="15.5703125" style="58" customWidth="1"/>
    <col min="10247" max="10247" width="7.7109375" style="58" customWidth="1"/>
    <col min="10248" max="10248" width="1.140625" style="58" customWidth="1"/>
    <col min="10249" max="10249" width="7.7109375" style="58" customWidth="1"/>
    <col min="10250" max="10250" width="72.28515625" style="58" customWidth="1"/>
    <col min="10251" max="10251" width="1.140625" style="58" customWidth="1"/>
    <col min="10252" max="10252" width="15.5703125" style="58" customWidth="1"/>
    <col min="10253" max="10253" width="7.7109375" style="58" customWidth="1"/>
    <col min="10254" max="10254" width="1.140625" style="58" customWidth="1"/>
    <col min="10255" max="10255" width="7.7109375" style="58" customWidth="1"/>
    <col min="10256" max="10256" width="72.28515625" style="58" customWidth="1"/>
    <col min="10257" max="10257" width="1.140625" style="58" customWidth="1"/>
    <col min="10258" max="10258" width="15.5703125" style="58" customWidth="1"/>
    <col min="10259" max="10259" width="7.7109375" style="58" customWidth="1"/>
    <col min="10260" max="10260" width="1.140625" style="58" customWidth="1"/>
    <col min="10261" max="10261" width="7.7109375" style="58" customWidth="1"/>
    <col min="10262" max="10262" width="72.28515625" style="58" customWidth="1"/>
    <col min="10263" max="10263" width="1.140625" style="58" customWidth="1"/>
    <col min="10264" max="10264" width="15.5703125" style="58" customWidth="1"/>
    <col min="10265" max="10265" width="7.7109375" style="58" customWidth="1"/>
    <col min="10266" max="10266" width="1.140625" style="58" customWidth="1"/>
    <col min="10267" max="10267" width="7.7109375" style="58" customWidth="1"/>
    <col min="10268" max="10268" width="72.28515625" style="58" customWidth="1"/>
    <col min="10269" max="10269" width="1.140625" style="58" customWidth="1"/>
    <col min="10270" max="10270" width="15.5703125" style="58" customWidth="1"/>
    <col min="10271" max="10271" width="7.7109375" style="58" customWidth="1"/>
    <col min="10272" max="10272" width="1.140625" style="58" customWidth="1"/>
    <col min="10273" max="10273" width="7.7109375" style="58" customWidth="1"/>
    <col min="10274" max="10274" width="72.28515625" style="58" customWidth="1"/>
    <col min="10275" max="10275" width="1.140625" style="58" customWidth="1"/>
    <col min="10276" max="10276" width="15.5703125" style="58" customWidth="1"/>
    <col min="10277" max="10277" width="7.7109375" style="58" customWidth="1"/>
    <col min="10278" max="10278" width="1.140625" style="58" customWidth="1"/>
    <col min="10279" max="10279" width="7.7109375" style="58" customWidth="1"/>
    <col min="10280" max="10280" width="72.28515625" style="58" customWidth="1"/>
    <col min="10281" max="10281" width="1.140625" style="58" customWidth="1"/>
    <col min="10282" max="10282" width="15.5703125" style="58" customWidth="1"/>
    <col min="10283" max="10283" width="7.7109375" style="58" customWidth="1"/>
    <col min="10284" max="10284" width="1.140625" style="58" customWidth="1"/>
    <col min="10285" max="10285" width="7.7109375" style="58" customWidth="1"/>
    <col min="10286" max="10286" width="72.28515625" style="58" customWidth="1"/>
    <col min="10287" max="10287" width="1.140625" style="58" customWidth="1"/>
    <col min="10288" max="10288" width="15.5703125" style="58" customWidth="1"/>
    <col min="10289" max="10289" width="7.7109375" style="58" customWidth="1"/>
    <col min="10290" max="10290" width="1.140625" style="58" customWidth="1"/>
    <col min="10291" max="10291" width="7.7109375" style="58" customWidth="1"/>
    <col min="10292" max="10292" width="72.28515625" style="58" customWidth="1"/>
    <col min="10293" max="10293" width="1.140625" style="58" customWidth="1"/>
    <col min="10294" max="10294" width="42" style="58" customWidth="1"/>
    <col min="10295" max="10295" width="9.140625" style="58" customWidth="1"/>
    <col min="10296" max="10472" width="9.140625" style="58"/>
    <col min="10473" max="10473" width="1.140625" style="58" customWidth="1"/>
    <col min="10474" max="10474" width="29.42578125" style="58" bestFit="1" customWidth="1"/>
    <col min="10475" max="10475" width="82.42578125" style="58" customWidth="1"/>
    <col min="10476" max="10476" width="11" style="58" bestFit="1" customWidth="1"/>
    <col min="10477" max="10477" width="1.140625" style="58" customWidth="1"/>
    <col min="10478" max="10478" width="15.5703125" style="58" customWidth="1"/>
    <col min="10479" max="10479" width="7.7109375" style="58" customWidth="1"/>
    <col min="10480" max="10480" width="1.140625" style="58" customWidth="1"/>
    <col min="10481" max="10481" width="7.7109375" style="58" customWidth="1"/>
    <col min="10482" max="10482" width="72.28515625" style="58" customWidth="1"/>
    <col min="10483" max="10483" width="1.140625" style="58" customWidth="1"/>
    <col min="10484" max="10484" width="15.5703125" style="58" customWidth="1"/>
    <col min="10485" max="10485" width="7.7109375" style="58" customWidth="1"/>
    <col min="10486" max="10486" width="1.140625" style="58" customWidth="1"/>
    <col min="10487" max="10487" width="7.7109375" style="58" customWidth="1"/>
    <col min="10488" max="10488" width="72.28515625" style="58" customWidth="1"/>
    <col min="10489" max="10489" width="1.140625" style="58" customWidth="1"/>
    <col min="10490" max="10490" width="15.5703125" style="58" customWidth="1"/>
    <col min="10491" max="10491" width="7.7109375" style="58" customWidth="1"/>
    <col min="10492" max="10492" width="1.140625" style="58" customWidth="1"/>
    <col min="10493" max="10493" width="7.7109375" style="58" customWidth="1"/>
    <col min="10494" max="10494" width="72.28515625" style="58" customWidth="1"/>
    <col min="10495" max="10495" width="1.140625" style="58" customWidth="1"/>
    <col min="10496" max="10496" width="15.5703125" style="58" customWidth="1"/>
    <col min="10497" max="10497" width="7.7109375" style="58" customWidth="1"/>
    <col min="10498" max="10498" width="1.140625" style="58" customWidth="1"/>
    <col min="10499" max="10499" width="7.7109375" style="58" customWidth="1"/>
    <col min="10500" max="10500" width="72.28515625" style="58" customWidth="1"/>
    <col min="10501" max="10501" width="1.140625" style="58" customWidth="1"/>
    <col min="10502" max="10502" width="15.5703125" style="58" customWidth="1"/>
    <col min="10503" max="10503" width="7.7109375" style="58" customWidth="1"/>
    <col min="10504" max="10504" width="1.140625" style="58" customWidth="1"/>
    <col min="10505" max="10505" width="7.7109375" style="58" customWidth="1"/>
    <col min="10506" max="10506" width="72.28515625" style="58" customWidth="1"/>
    <col min="10507" max="10507" width="1.140625" style="58" customWidth="1"/>
    <col min="10508" max="10508" width="15.5703125" style="58" customWidth="1"/>
    <col min="10509" max="10509" width="7.7109375" style="58" customWidth="1"/>
    <col min="10510" max="10510" width="1.140625" style="58" customWidth="1"/>
    <col min="10511" max="10511" width="7.7109375" style="58" customWidth="1"/>
    <col min="10512" max="10512" width="72.28515625" style="58" customWidth="1"/>
    <col min="10513" max="10513" width="1.140625" style="58" customWidth="1"/>
    <col min="10514" max="10514" width="15.5703125" style="58" customWidth="1"/>
    <col min="10515" max="10515" width="7.7109375" style="58" customWidth="1"/>
    <col min="10516" max="10516" width="1.140625" style="58" customWidth="1"/>
    <col min="10517" max="10517" width="7.7109375" style="58" customWidth="1"/>
    <col min="10518" max="10518" width="72.28515625" style="58" customWidth="1"/>
    <col min="10519" max="10519" width="1.140625" style="58" customWidth="1"/>
    <col min="10520" max="10520" width="15.5703125" style="58" customWidth="1"/>
    <col min="10521" max="10521" width="7.7109375" style="58" customWidth="1"/>
    <col min="10522" max="10522" width="1.140625" style="58" customWidth="1"/>
    <col min="10523" max="10523" width="7.7109375" style="58" customWidth="1"/>
    <col min="10524" max="10524" width="72.28515625" style="58" customWidth="1"/>
    <col min="10525" max="10525" width="1.140625" style="58" customWidth="1"/>
    <col min="10526" max="10526" width="15.5703125" style="58" customWidth="1"/>
    <col min="10527" max="10527" width="7.7109375" style="58" customWidth="1"/>
    <col min="10528" max="10528" width="1.140625" style="58" customWidth="1"/>
    <col min="10529" max="10529" width="7.7109375" style="58" customWidth="1"/>
    <col min="10530" max="10530" width="72.28515625" style="58" customWidth="1"/>
    <col min="10531" max="10531" width="1.140625" style="58" customWidth="1"/>
    <col min="10532" max="10532" width="15.5703125" style="58" customWidth="1"/>
    <col min="10533" max="10533" width="7.7109375" style="58" customWidth="1"/>
    <col min="10534" max="10534" width="1.140625" style="58" customWidth="1"/>
    <col min="10535" max="10535" width="7.7109375" style="58" customWidth="1"/>
    <col min="10536" max="10536" width="72.28515625" style="58" customWidth="1"/>
    <col min="10537" max="10537" width="1.140625" style="58" customWidth="1"/>
    <col min="10538" max="10538" width="15.5703125" style="58" customWidth="1"/>
    <col min="10539" max="10539" width="7.7109375" style="58" customWidth="1"/>
    <col min="10540" max="10540" width="1.140625" style="58" customWidth="1"/>
    <col min="10541" max="10541" width="7.7109375" style="58" customWidth="1"/>
    <col min="10542" max="10542" width="72.28515625" style="58" customWidth="1"/>
    <col min="10543" max="10543" width="1.140625" style="58" customWidth="1"/>
    <col min="10544" max="10544" width="15.5703125" style="58" customWidth="1"/>
    <col min="10545" max="10545" width="7.7109375" style="58" customWidth="1"/>
    <col min="10546" max="10546" width="1.140625" style="58" customWidth="1"/>
    <col min="10547" max="10547" width="7.7109375" style="58" customWidth="1"/>
    <col min="10548" max="10548" width="72.28515625" style="58" customWidth="1"/>
    <col min="10549" max="10549" width="1.140625" style="58" customWidth="1"/>
    <col min="10550" max="10550" width="42" style="58" customWidth="1"/>
    <col min="10551" max="10551" width="9.140625" style="58" customWidth="1"/>
    <col min="10552" max="10728" width="9.140625" style="58"/>
    <col min="10729" max="10729" width="1.140625" style="58" customWidth="1"/>
    <col min="10730" max="10730" width="29.42578125" style="58" bestFit="1" customWidth="1"/>
    <col min="10731" max="10731" width="82.42578125" style="58" customWidth="1"/>
    <col min="10732" max="10732" width="11" style="58" bestFit="1" customWidth="1"/>
    <col min="10733" max="10733" width="1.140625" style="58" customWidth="1"/>
    <col min="10734" max="10734" width="15.5703125" style="58" customWidth="1"/>
    <col min="10735" max="10735" width="7.7109375" style="58" customWidth="1"/>
    <col min="10736" max="10736" width="1.140625" style="58" customWidth="1"/>
    <col min="10737" max="10737" width="7.7109375" style="58" customWidth="1"/>
    <col min="10738" max="10738" width="72.28515625" style="58" customWidth="1"/>
    <col min="10739" max="10739" width="1.140625" style="58" customWidth="1"/>
    <col min="10740" max="10740" width="15.5703125" style="58" customWidth="1"/>
    <col min="10741" max="10741" width="7.7109375" style="58" customWidth="1"/>
    <col min="10742" max="10742" width="1.140625" style="58" customWidth="1"/>
    <col min="10743" max="10743" width="7.7109375" style="58" customWidth="1"/>
    <col min="10744" max="10744" width="72.28515625" style="58" customWidth="1"/>
    <col min="10745" max="10745" width="1.140625" style="58" customWidth="1"/>
    <col min="10746" max="10746" width="15.5703125" style="58" customWidth="1"/>
    <col min="10747" max="10747" width="7.7109375" style="58" customWidth="1"/>
    <col min="10748" max="10748" width="1.140625" style="58" customWidth="1"/>
    <col min="10749" max="10749" width="7.7109375" style="58" customWidth="1"/>
    <col min="10750" max="10750" width="72.28515625" style="58" customWidth="1"/>
    <col min="10751" max="10751" width="1.140625" style="58" customWidth="1"/>
    <col min="10752" max="10752" width="15.5703125" style="58" customWidth="1"/>
    <col min="10753" max="10753" width="7.7109375" style="58" customWidth="1"/>
    <col min="10754" max="10754" width="1.140625" style="58" customWidth="1"/>
    <col min="10755" max="10755" width="7.7109375" style="58" customWidth="1"/>
    <col min="10756" max="10756" width="72.28515625" style="58" customWidth="1"/>
    <col min="10757" max="10757" width="1.140625" style="58" customWidth="1"/>
    <col min="10758" max="10758" width="15.5703125" style="58" customWidth="1"/>
    <col min="10759" max="10759" width="7.7109375" style="58" customWidth="1"/>
    <col min="10760" max="10760" width="1.140625" style="58" customWidth="1"/>
    <col min="10761" max="10761" width="7.7109375" style="58" customWidth="1"/>
    <col min="10762" max="10762" width="72.28515625" style="58" customWidth="1"/>
    <col min="10763" max="10763" width="1.140625" style="58" customWidth="1"/>
    <col min="10764" max="10764" width="15.5703125" style="58" customWidth="1"/>
    <col min="10765" max="10765" width="7.7109375" style="58" customWidth="1"/>
    <col min="10766" max="10766" width="1.140625" style="58" customWidth="1"/>
    <col min="10767" max="10767" width="7.7109375" style="58" customWidth="1"/>
    <col min="10768" max="10768" width="72.28515625" style="58" customWidth="1"/>
    <col min="10769" max="10769" width="1.140625" style="58" customWidth="1"/>
    <col min="10770" max="10770" width="15.5703125" style="58" customWidth="1"/>
    <col min="10771" max="10771" width="7.7109375" style="58" customWidth="1"/>
    <col min="10772" max="10772" width="1.140625" style="58" customWidth="1"/>
    <col min="10773" max="10773" width="7.7109375" style="58" customWidth="1"/>
    <col min="10774" max="10774" width="72.28515625" style="58" customWidth="1"/>
    <col min="10775" max="10775" width="1.140625" style="58" customWidth="1"/>
    <col min="10776" max="10776" width="15.5703125" style="58" customWidth="1"/>
    <col min="10777" max="10777" width="7.7109375" style="58" customWidth="1"/>
    <col min="10778" max="10778" width="1.140625" style="58" customWidth="1"/>
    <col min="10779" max="10779" width="7.7109375" style="58" customWidth="1"/>
    <col min="10780" max="10780" width="72.28515625" style="58" customWidth="1"/>
    <col min="10781" max="10781" width="1.140625" style="58" customWidth="1"/>
    <col min="10782" max="10782" width="15.5703125" style="58" customWidth="1"/>
    <col min="10783" max="10783" width="7.7109375" style="58" customWidth="1"/>
    <col min="10784" max="10784" width="1.140625" style="58" customWidth="1"/>
    <col min="10785" max="10785" width="7.7109375" style="58" customWidth="1"/>
    <col min="10786" max="10786" width="72.28515625" style="58" customWidth="1"/>
    <col min="10787" max="10787" width="1.140625" style="58" customWidth="1"/>
    <col min="10788" max="10788" width="15.5703125" style="58" customWidth="1"/>
    <col min="10789" max="10789" width="7.7109375" style="58" customWidth="1"/>
    <col min="10790" max="10790" width="1.140625" style="58" customWidth="1"/>
    <col min="10791" max="10791" width="7.7109375" style="58" customWidth="1"/>
    <col min="10792" max="10792" width="72.28515625" style="58" customWidth="1"/>
    <col min="10793" max="10793" width="1.140625" style="58" customWidth="1"/>
    <col min="10794" max="10794" width="15.5703125" style="58" customWidth="1"/>
    <col min="10795" max="10795" width="7.7109375" style="58" customWidth="1"/>
    <col min="10796" max="10796" width="1.140625" style="58" customWidth="1"/>
    <col min="10797" max="10797" width="7.7109375" style="58" customWidth="1"/>
    <col min="10798" max="10798" width="72.28515625" style="58" customWidth="1"/>
    <col min="10799" max="10799" width="1.140625" style="58" customWidth="1"/>
    <col min="10800" max="10800" width="15.5703125" style="58" customWidth="1"/>
    <col min="10801" max="10801" width="7.7109375" style="58" customWidth="1"/>
    <col min="10802" max="10802" width="1.140625" style="58" customWidth="1"/>
    <col min="10803" max="10803" width="7.7109375" style="58" customWidth="1"/>
    <col min="10804" max="10804" width="72.28515625" style="58" customWidth="1"/>
    <col min="10805" max="10805" width="1.140625" style="58" customWidth="1"/>
    <col min="10806" max="10806" width="42" style="58" customWidth="1"/>
    <col min="10807" max="10807" width="9.140625" style="58" customWidth="1"/>
    <col min="10808" max="10984" width="9.140625" style="58"/>
    <col min="10985" max="10985" width="1.140625" style="58" customWidth="1"/>
    <col min="10986" max="10986" width="29.42578125" style="58" bestFit="1" customWidth="1"/>
    <col min="10987" max="10987" width="82.42578125" style="58" customWidth="1"/>
    <col min="10988" max="10988" width="11" style="58" bestFit="1" customWidth="1"/>
    <col min="10989" max="10989" width="1.140625" style="58" customWidth="1"/>
    <col min="10990" max="10990" width="15.5703125" style="58" customWidth="1"/>
    <col min="10991" max="10991" width="7.7109375" style="58" customWidth="1"/>
    <col min="10992" max="10992" width="1.140625" style="58" customWidth="1"/>
    <col min="10993" max="10993" width="7.7109375" style="58" customWidth="1"/>
    <col min="10994" max="10994" width="72.28515625" style="58" customWidth="1"/>
    <col min="10995" max="10995" width="1.140625" style="58" customWidth="1"/>
    <col min="10996" max="10996" width="15.5703125" style="58" customWidth="1"/>
    <col min="10997" max="10997" width="7.7109375" style="58" customWidth="1"/>
    <col min="10998" max="10998" width="1.140625" style="58" customWidth="1"/>
    <col min="10999" max="10999" width="7.7109375" style="58" customWidth="1"/>
    <col min="11000" max="11000" width="72.28515625" style="58" customWidth="1"/>
    <col min="11001" max="11001" width="1.140625" style="58" customWidth="1"/>
    <col min="11002" max="11002" width="15.5703125" style="58" customWidth="1"/>
    <col min="11003" max="11003" width="7.7109375" style="58" customWidth="1"/>
    <col min="11004" max="11004" width="1.140625" style="58" customWidth="1"/>
    <col min="11005" max="11005" width="7.7109375" style="58" customWidth="1"/>
    <col min="11006" max="11006" width="72.28515625" style="58" customWidth="1"/>
    <col min="11007" max="11007" width="1.140625" style="58" customWidth="1"/>
    <col min="11008" max="11008" width="15.5703125" style="58" customWidth="1"/>
    <col min="11009" max="11009" width="7.7109375" style="58" customWidth="1"/>
    <col min="11010" max="11010" width="1.140625" style="58" customWidth="1"/>
    <col min="11011" max="11011" width="7.7109375" style="58" customWidth="1"/>
    <col min="11012" max="11012" width="72.28515625" style="58" customWidth="1"/>
    <col min="11013" max="11013" width="1.140625" style="58" customWidth="1"/>
    <col min="11014" max="11014" width="15.5703125" style="58" customWidth="1"/>
    <col min="11015" max="11015" width="7.7109375" style="58" customWidth="1"/>
    <col min="11016" max="11016" width="1.140625" style="58" customWidth="1"/>
    <col min="11017" max="11017" width="7.7109375" style="58" customWidth="1"/>
    <col min="11018" max="11018" width="72.28515625" style="58" customWidth="1"/>
    <col min="11019" max="11019" width="1.140625" style="58" customWidth="1"/>
    <col min="11020" max="11020" width="15.5703125" style="58" customWidth="1"/>
    <col min="11021" max="11021" width="7.7109375" style="58" customWidth="1"/>
    <col min="11022" max="11022" width="1.140625" style="58" customWidth="1"/>
    <col min="11023" max="11023" width="7.7109375" style="58" customWidth="1"/>
    <col min="11024" max="11024" width="72.28515625" style="58" customWidth="1"/>
    <col min="11025" max="11025" width="1.140625" style="58" customWidth="1"/>
    <col min="11026" max="11026" width="15.5703125" style="58" customWidth="1"/>
    <col min="11027" max="11027" width="7.7109375" style="58" customWidth="1"/>
    <col min="11028" max="11028" width="1.140625" style="58" customWidth="1"/>
    <col min="11029" max="11029" width="7.7109375" style="58" customWidth="1"/>
    <col min="11030" max="11030" width="72.28515625" style="58" customWidth="1"/>
    <col min="11031" max="11031" width="1.140625" style="58" customWidth="1"/>
    <col min="11032" max="11032" width="15.5703125" style="58" customWidth="1"/>
    <col min="11033" max="11033" width="7.7109375" style="58" customWidth="1"/>
    <col min="11034" max="11034" width="1.140625" style="58" customWidth="1"/>
    <col min="11035" max="11035" width="7.7109375" style="58" customWidth="1"/>
    <col min="11036" max="11036" width="72.28515625" style="58" customWidth="1"/>
    <col min="11037" max="11037" width="1.140625" style="58" customWidth="1"/>
    <col min="11038" max="11038" width="15.5703125" style="58" customWidth="1"/>
    <col min="11039" max="11039" width="7.7109375" style="58" customWidth="1"/>
    <col min="11040" max="11040" width="1.140625" style="58" customWidth="1"/>
    <col min="11041" max="11041" width="7.7109375" style="58" customWidth="1"/>
    <col min="11042" max="11042" width="72.28515625" style="58" customWidth="1"/>
    <col min="11043" max="11043" width="1.140625" style="58" customWidth="1"/>
    <col min="11044" max="11044" width="15.5703125" style="58" customWidth="1"/>
    <col min="11045" max="11045" width="7.7109375" style="58" customWidth="1"/>
    <col min="11046" max="11046" width="1.140625" style="58" customWidth="1"/>
    <col min="11047" max="11047" width="7.7109375" style="58" customWidth="1"/>
    <col min="11048" max="11048" width="72.28515625" style="58" customWidth="1"/>
    <col min="11049" max="11049" width="1.140625" style="58" customWidth="1"/>
    <col min="11050" max="11050" width="15.5703125" style="58" customWidth="1"/>
    <col min="11051" max="11051" width="7.7109375" style="58" customWidth="1"/>
    <col min="11052" max="11052" width="1.140625" style="58" customWidth="1"/>
    <col min="11053" max="11053" width="7.7109375" style="58" customWidth="1"/>
    <col min="11054" max="11054" width="72.28515625" style="58" customWidth="1"/>
    <col min="11055" max="11055" width="1.140625" style="58" customWidth="1"/>
    <col min="11056" max="11056" width="15.5703125" style="58" customWidth="1"/>
    <col min="11057" max="11057" width="7.7109375" style="58" customWidth="1"/>
    <col min="11058" max="11058" width="1.140625" style="58" customWidth="1"/>
    <col min="11059" max="11059" width="7.7109375" style="58" customWidth="1"/>
    <col min="11060" max="11060" width="72.28515625" style="58" customWidth="1"/>
    <col min="11061" max="11061" width="1.140625" style="58" customWidth="1"/>
    <col min="11062" max="11062" width="42" style="58" customWidth="1"/>
    <col min="11063" max="11063" width="9.140625" style="58" customWidth="1"/>
    <col min="11064" max="11240" width="9.140625" style="58"/>
    <col min="11241" max="11241" width="1.140625" style="58" customWidth="1"/>
    <col min="11242" max="11242" width="29.42578125" style="58" bestFit="1" customWidth="1"/>
    <col min="11243" max="11243" width="82.42578125" style="58" customWidth="1"/>
    <col min="11244" max="11244" width="11" style="58" bestFit="1" customWidth="1"/>
    <col min="11245" max="11245" width="1.140625" style="58" customWidth="1"/>
    <col min="11246" max="11246" width="15.5703125" style="58" customWidth="1"/>
    <col min="11247" max="11247" width="7.7109375" style="58" customWidth="1"/>
    <col min="11248" max="11248" width="1.140625" style="58" customWidth="1"/>
    <col min="11249" max="11249" width="7.7109375" style="58" customWidth="1"/>
    <col min="11250" max="11250" width="72.28515625" style="58" customWidth="1"/>
    <col min="11251" max="11251" width="1.140625" style="58" customWidth="1"/>
    <col min="11252" max="11252" width="15.5703125" style="58" customWidth="1"/>
    <col min="11253" max="11253" width="7.7109375" style="58" customWidth="1"/>
    <col min="11254" max="11254" width="1.140625" style="58" customWidth="1"/>
    <col min="11255" max="11255" width="7.7109375" style="58" customWidth="1"/>
    <col min="11256" max="11256" width="72.28515625" style="58" customWidth="1"/>
    <col min="11257" max="11257" width="1.140625" style="58" customWidth="1"/>
    <col min="11258" max="11258" width="15.5703125" style="58" customWidth="1"/>
    <col min="11259" max="11259" width="7.7109375" style="58" customWidth="1"/>
    <col min="11260" max="11260" width="1.140625" style="58" customWidth="1"/>
    <col min="11261" max="11261" width="7.7109375" style="58" customWidth="1"/>
    <col min="11262" max="11262" width="72.28515625" style="58" customWidth="1"/>
    <col min="11263" max="11263" width="1.140625" style="58" customWidth="1"/>
    <col min="11264" max="11264" width="15.5703125" style="58" customWidth="1"/>
    <col min="11265" max="11265" width="7.7109375" style="58" customWidth="1"/>
    <col min="11266" max="11266" width="1.140625" style="58" customWidth="1"/>
    <col min="11267" max="11267" width="7.7109375" style="58" customWidth="1"/>
    <col min="11268" max="11268" width="72.28515625" style="58" customWidth="1"/>
    <col min="11269" max="11269" width="1.140625" style="58" customWidth="1"/>
    <col min="11270" max="11270" width="15.5703125" style="58" customWidth="1"/>
    <col min="11271" max="11271" width="7.7109375" style="58" customWidth="1"/>
    <col min="11272" max="11272" width="1.140625" style="58" customWidth="1"/>
    <col min="11273" max="11273" width="7.7109375" style="58" customWidth="1"/>
    <col min="11274" max="11274" width="72.28515625" style="58" customWidth="1"/>
    <col min="11275" max="11275" width="1.140625" style="58" customWidth="1"/>
    <col min="11276" max="11276" width="15.5703125" style="58" customWidth="1"/>
    <col min="11277" max="11277" width="7.7109375" style="58" customWidth="1"/>
    <col min="11278" max="11278" width="1.140625" style="58" customWidth="1"/>
    <col min="11279" max="11279" width="7.7109375" style="58" customWidth="1"/>
    <col min="11280" max="11280" width="72.28515625" style="58" customWidth="1"/>
    <col min="11281" max="11281" width="1.140625" style="58" customWidth="1"/>
    <col min="11282" max="11282" width="15.5703125" style="58" customWidth="1"/>
    <col min="11283" max="11283" width="7.7109375" style="58" customWidth="1"/>
    <col min="11284" max="11284" width="1.140625" style="58" customWidth="1"/>
    <col min="11285" max="11285" width="7.7109375" style="58" customWidth="1"/>
    <col min="11286" max="11286" width="72.28515625" style="58" customWidth="1"/>
    <col min="11287" max="11287" width="1.140625" style="58" customWidth="1"/>
    <col min="11288" max="11288" width="15.5703125" style="58" customWidth="1"/>
    <col min="11289" max="11289" width="7.7109375" style="58" customWidth="1"/>
    <col min="11290" max="11290" width="1.140625" style="58" customWidth="1"/>
    <col min="11291" max="11291" width="7.7109375" style="58" customWidth="1"/>
    <col min="11292" max="11292" width="72.28515625" style="58" customWidth="1"/>
    <col min="11293" max="11293" width="1.140625" style="58" customWidth="1"/>
    <col min="11294" max="11294" width="15.5703125" style="58" customWidth="1"/>
    <col min="11295" max="11295" width="7.7109375" style="58" customWidth="1"/>
    <col min="11296" max="11296" width="1.140625" style="58" customWidth="1"/>
    <col min="11297" max="11297" width="7.7109375" style="58" customWidth="1"/>
    <col min="11298" max="11298" width="72.28515625" style="58" customWidth="1"/>
    <col min="11299" max="11299" width="1.140625" style="58" customWidth="1"/>
    <col min="11300" max="11300" width="15.5703125" style="58" customWidth="1"/>
    <col min="11301" max="11301" width="7.7109375" style="58" customWidth="1"/>
    <col min="11302" max="11302" width="1.140625" style="58" customWidth="1"/>
    <col min="11303" max="11303" width="7.7109375" style="58" customWidth="1"/>
    <col min="11304" max="11304" width="72.28515625" style="58" customWidth="1"/>
    <col min="11305" max="11305" width="1.140625" style="58" customWidth="1"/>
    <col min="11306" max="11306" width="15.5703125" style="58" customWidth="1"/>
    <col min="11307" max="11307" width="7.7109375" style="58" customWidth="1"/>
    <col min="11308" max="11308" width="1.140625" style="58" customWidth="1"/>
    <col min="11309" max="11309" width="7.7109375" style="58" customWidth="1"/>
    <col min="11310" max="11310" width="72.28515625" style="58" customWidth="1"/>
    <col min="11311" max="11311" width="1.140625" style="58" customWidth="1"/>
    <col min="11312" max="11312" width="15.5703125" style="58" customWidth="1"/>
    <col min="11313" max="11313" width="7.7109375" style="58" customWidth="1"/>
    <col min="11314" max="11314" width="1.140625" style="58" customWidth="1"/>
    <col min="11315" max="11315" width="7.7109375" style="58" customWidth="1"/>
    <col min="11316" max="11316" width="72.28515625" style="58" customWidth="1"/>
    <col min="11317" max="11317" width="1.140625" style="58" customWidth="1"/>
    <col min="11318" max="11318" width="42" style="58" customWidth="1"/>
    <col min="11319" max="11319" width="9.140625" style="58" customWidth="1"/>
    <col min="11320" max="11496" width="9.140625" style="58"/>
    <col min="11497" max="11497" width="1.140625" style="58" customWidth="1"/>
    <col min="11498" max="11498" width="29.42578125" style="58" bestFit="1" customWidth="1"/>
    <col min="11499" max="11499" width="82.42578125" style="58" customWidth="1"/>
    <col min="11500" max="11500" width="11" style="58" bestFit="1" customWidth="1"/>
    <col min="11501" max="11501" width="1.140625" style="58" customWidth="1"/>
    <col min="11502" max="11502" width="15.5703125" style="58" customWidth="1"/>
    <col min="11503" max="11503" width="7.7109375" style="58" customWidth="1"/>
    <col min="11504" max="11504" width="1.140625" style="58" customWidth="1"/>
    <col min="11505" max="11505" width="7.7109375" style="58" customWidth="1"/>
    <col min="11506" max="11506" width="72.28515625" style="58" customWidth="1"/>
    <col min="11507" max="11507" width="1.140625" style="58" customWidth="1"/>
    <col min="11508" max="11508" width="15.5703125" style="58" customWidth="1"/>
    <col min="11509" max="11509" width="7.7109375" style="58" customWidth="1"/>
    <col min="11510" max="11510" width="1.140625" style="58" customWidth="1"/>
    <col min="11511" max="11511" width="7.7109375" style="58" customWidth="1"/>
    <col min="11512" max="11512" width="72.28515625" style="58" customWidth="1"/>
    <col min="11513" max="11513" width="1.140625" style="58" customWidth="1"/>
    <col min="11514" max="11514" width="15.5703125" style="58" customWidth="1"/>
    <col min="11515" max="11515" width="7.7109375" style="58" customWidth="1"/>
    <col min="11516" max="11516" width="1.140625" style="58" customWidth="1"/>
    <col min="11517" max="11517" width="7.7109375" style="58" customWidth="1"/>
    <col min="11518" max="11518" width="72.28515625" style="58" customWidth="1"/>
    <col min="11519" max="11519" width="1.140625" style="58" customWidth="1"/>
    <col min="11520" max="11520" width="15.5703125" style="58" customWidth="1"/>
    <col min="11521" max="11521" width="7.7109375" style="58" customWidth="1"/>
    <col min="11522" max="11522" width="1.140625" style="58" customWidth="1"/>
    <col min="11523" max="11523" width="7.7109375" style="58" customWidth="1"/>
    <col min="11524" max="11524" width="72.28515625" style="58" customWidth="1"/>
    <col min="11525" max="11525" width="1.140625" style="58" customWidth="1"/>
    <col min="11526" max="11526" width="15.5703125" style="58" customWidth="1"/>
    <col min="11527" max="11527" width="7.7109375" style="58" customWidth="1"/>
    <col min="11528" max="11528" width="1.140625" style="58" customWidth="1"/>
    <col min="11529" max="11529" width="7.7109375" style="58" customWidth="1"/>
    <col min="11530" max="11530" width="72.28515625" style="58" customWidth="1"/>
    <col min="11531" max="11531" width="1.140625" style="58" customWidth="1"/>
    <col min="11532" max="11532" width="15.5703125" style="58" customWidth="1"/>
    <col min="11533" max="11533" width="7.7109375" style="58" customWidth="1"/>
    <col min="11534" max="11534" width="1.140625" style="58" customWidth="1"/>
    <col min="11535" max="11535" width="7.7109375" style="58" customWidth="1"/>
    <col min="11536" max="11536" width="72.28515625" style="58" customWidth="1"/>
    <col min="11537" max="11537" width="1.140625" style="58" customWidth="1"/>
    <col min="11538" max="11538" width="15.5703125" style="58" customWidth="1"/>
    <col min="11539" max="11539" width="7.7109375" style="58" customWidth="1"/>
    <col min="11540" max="11540" width="1.140625" style="58" customWidth="1"/>
    <col min="11541" max="11541" width="7.7109375" style="58" customWidth="1"/>
    <col min="11542" max="11542" width="72.28515625" style="58" customWidth="1"/>
    <col min="11543" max="11543" width="1.140625" style="58" customWidth="1"/>
    <col min="11544" max="11544" width="15.5703125" style="58" customWidth="1"/>
    <col min="11545" max="11545" width="7.7109375" style="58" customWidth="1"/>
    <col min="11546" max="11546" width="1.140625" style="58" customWidth="1"/>
    <col min="11547" max="11547" width="7.7109375" style="58" customWidth="1"/>
    <col min="11548" max="11548" width="72.28515625" style="58" customWidth="1"/>
    <col min="11549" max="11549" width="1.140625" style="58" customWidth="1"/>
    <col min="11550" max="11550" width="15.5703125" style="58" customWidth="1"/>
    <col min="11551" max="11551" width="7.7109375" style="58" customWidth="1"/>
    <col min="11552" max="11552" width="1.140625" style="58" customWidth="1"/>
    <col min="11553" max="11553" width="7.7109375" style="58" customWidth="1"/>
    <col min="11554" max="11554" width="72.28515625" style="58" customWidth="1"/>
    <col min="11555" max="11555" width="1.140625" style="58" customWidth="1"/>
    <col min="11556" max="11556" width="15.5703125" style="58" customWidth="1"/>
    <col min="11557" max="11557" width="7.7109375" style="58" customWidth="1"/>
    <col min="11558" max="11558" width="1.140625" style="58" customWidth="1"/>
    <col min="11559" max="11559" width="7.7109375" style="58" customWidth="1"/>
    <col min="11560" max="11560" width="72.28515625" style="58" customWidth="1"/>
    <col min="11561" max="11561" width="1.140625" style="58" customWidth="1"/>
    <col min="11562" max="11562" width="15.5703125" style="58" customWidth="1"/>
    <col min="11563" max="11563" width="7.7109375" style="58" customWidth="1"/>
    <col min="11564" max="11564" width="1.140625" style="58" customWidth="1"/>
    <col min="11565" max="11565" width="7.7109375" style="58" customWidth="1"/>
    <col min="11566" max="11566" width="72.28515625" style="58" customWidth="1"/>
    <col min="11567" max="11567" width="1.140625" style="58" customWidth="1"/>
    <col min="11568" max="11568" width="15.5703125" style="58" customWidth="1"/>
    <col min="11569" max="11569" width="7.7109375" style="58" customWidth="1"/>
    <col min="11570" max="11570" width="1.140625" style="58" customWidth="1"/>
    <col min="11571" max="11571" width="7.7109375" style="58" customWidth="1"/>
    <col min="11572" max="11572" width="72.28515625" style="58" customWidth="1"/>
    <col min="11573" max="11573" width="1.140625" style="58" customWidth="1"/>
    <col min="11574" max="11574" width="42" style="58" customWidth="1"/>
    <col min="11575" max="11575" width="9.140625" style="58" customWidth="1"/>
    <col min="11576" max="11752" width="9.140625" style="58"/>
    <col min="11753" max="11753" width="1.140625" style="58" customWidth="1"/>
    <col min="11754" max="11754" width="29.42578125" style="58" bestFit="1" customWidth="1"/>
    <col min="11755" max="11755" width="82.42578125" style="58" customWidth="1"/>
    <col min="11756" max="11756" width="11" style="58" bestFit="1" customWidth="1"/>
    <col min="11757" max="11757" width="1.140625" style="58" customWidth="1"/>
    <col min="11758" max="11758" width="15.5703125" style="58" customWidth="1"/>
    <col min="11759" max="11759" width="7.7109375" style="58" customWidth="1"/>
    <col min="11760" max="11760" width="1.140625" style="58" customWidth="1"/>
    <col min="11761" max="11761" width="7.7109375" style="58" customWidth="1"/>
    <col min="11762" max="11762" width="72.28515625" style="58" customWidth="1"/>
    <col min="11763" max="11763" width="1.140625" style="58" customWidth="1"/>
    <col min="11764" max="11764" width="15.5703125" style="58" customWidth="1"/>
    <col min="11765" max="11765" width="7.7109375" style="58" customWidth="1"/>
    <col min="11766" max="11766" width="1.140625" style="58" customWidth="1"/>
    <col min="11767" max="11767" width="7.7109375" style="58" customWidth="1"/>
    <col min="11768" max="11768" width="72.28515625" style="58" customWidth="1"/>
    <col min="11769" max="11769" width="1.140625" style="58" customWidth="1"/>
    <col min="11770" max="11770" width="15.5703125" style="58" customWidth="1"/>
    <col min="11771" max="11771" width="7.7109375" style="58" customWidth="1"/>
    <col min="11772" max="11772" width="1.140625" style="58" customWidth="1"/>
    <col min="11773" max="11773" width="7.7109375" style="58" customWidth="1"/>
    <col min="11774" max="11774" width="72.28515625" style="58" customWidth="1"/>
    <col min="11775" max="11775" width="1.140625" style="58" customWidth="1"/>
    <col min="11776" max="11776" width="15.5703125" style="58" customWidth="1"/>
    <col min="11777" max="11777" width="7.7109375" style="58" customWidth="1"/>
    <col min="11778" max="11778" width="1.140625" style="58" customWidth="1"/>
    <col min="11779" max="11779" width="7.7109375" style="58" customWidth="1"/>
    <col min="11780" max="11780" width="72.28515625" style="58" customWidth="1"/>
    <col min="11781" max="11781" width="1.140625" style="58" customWidth="1"/>
    <col min="11782" max="11782" width="15.5703125" style="58" customWidth="1"/>
    <col min="11783" max="11783" width="7.7109375" style="58" customWidth="1"/>
    <col min="11784" max="11784" width="1.140625" style="58" customWidth="1"/>
    <col min="11785" max="11785" width="7.7109375" style="58" customWidth="1"/>
    <col min="11786" max="11786" width="72.28515625" style="58" customWidth="1"/>
    <col min="11787" max="11787" width="1.140625" style="58" customWidth="1"/>
    <col min="11788" max="11788" width="15.5703125" style="58" customWidth="1"/>
    <col min="11789" max="11789" width="7.7109375" style="58" customWidth="1"/>
    <col min="11790" max="11790" width="1.140625" style="58" customWidth="1"/>
    <col min="11791" max="11791" width="7.7109375" style="58" customWidth="1"/>
    <col min="11792" max="11792" width="72.28515625" style="58" customWidth="1"/>
    <col min="11793" max="11793" width="1.140625" style="58" customWidth="1"/>
    <col min="11794" max="11794" width="15.5703125" style="58" customWidth="1"/>
    <col min="11795" max="11795" width="7.7109375" style="58" customWidth="1"/>
    <col min="11796" max="11796" width="1.140625" style="58" customWidth="1"/>
    <col min="11797" max="11797" width="7.7109375" style="58" customWidth="1"/>
    <col min="11798" max="11798" width="72.28515625" style="58" customWidth="1"/>
    <col min="11799" max="11799" width="1.140625" style="58" customWidth="1"/>
    <col min="11800" max="11800" width="15.5703125" style="58" customWidth="1"/>
    <col min="11801" max="11801" width="7.7109375" style="58" customWidth="1"/>
    <col min="11802" max="11802" width="1.140625" style="58" customWidth="1"/>
    <col min="11803" max="11803" width="7.7109375" style="58" customWidth="1"/>
    <col min="11804" max="11804" width="72.28515625" style="58" customWidth="1"/>
    <col min="11805" max="11805" width="1.140625" style="58" customWidth="1"/>
    <col min="11806" max="11806" width="15.5703125" style="58" customWidth="1"/>
    <col min="11807" max="11807" width="7.7109375" style="58" customWidth="1"/>
    <col min="11808" max="11808" width="1.140625" style="58" customWidth="1"/>
    <col min="11809" max="11809" width="7.7109375" style="58" customWidth="1"/>
    <col min="11810" max="11810" width="72.28515625" style="58" customWidth="1"/>
    <col min="11811" max="11811" width="1.140625" style="58" customWidth="1"/>
    <col min="11812" max="11812" width="15.5703125" style="58" customWidth="1"/>
    <col min="11813" max="11813" width="7.7109375" style="58" customWidth="1"/>
    <col min="11814" max="11814" width="1.140625" style="58" customWidth="1"/>
    <col min="11815" max="11815" width="7.7109375" style="58" customWidth="1"/>
    <col min="11816" max="11816" width="72.28515625" style="58" customWidth="1"/>
    <col min="11817" max="11817" width="1.140625" style="58" customWidth="1"/>
    <col min="11818" max="11818" width="15.5703125" style="58" customWidth="1"/>
    <col min="11819" max="11819" width="7.7109375" style="58" customWidth="1"/>
    <col min="11820" max="11820" width="1.140625" style="58" customWidth="1"/>
    <col min="11821" max="11821" width="7.7109375" style="58" customWidth="1"/>
    <col min="11822" max="11822" width="72.28515625" style="58" customWidth="1"/>
    <col min="11823" max="11823" width="1.140625" style="58" customWidth="1"/>
    <col min="11824" max="11824" width="15.5703125" style="58" customWidth="1"/>
    <col min="11825" max="11825" width="7.7109375" style="58" customWidth="1"/>
    <col min="11826" max="11826" width="1.140625" style="58" customWidth="1"/>
    <col min="11827" max="11827" width="7.7109375" style="58" customWidth="1"/>
    <col min="11828" max="11828" width="72.28515625" style="58" customWidth="1"/>
    <col min="11829" max="11829" width="1.140625" style="58" customWidth="1"/>
    <col min="11830" max="11830" width="42" style="58" customWidth="1"/>
    <col min="11831" max="11831" width="9.140625" style="58" customWidth="1"/>
    <col min="11832" max="12008" width="9.140625" style="58"/>
    <col min="12009" max="12009" width="1.140625" style="58" customWidth="1"/>
    <col min="12010" max="12010" width="29.42578125" style="58" bestFit="1" customWidth="1"/>
    <col min="12011" max="12011" width="82.42578125" style="58" customWidth="1"/>
    <col min="12012" max="12012" width="11" style="58" bestFit="1" customWidth="1"/>
    <col min="12013" max="12013" width="1.140625" style="58" customWidth="1"/>
    <col min="12014" max="12014" width="15.5703125" style="58" customWidth="1"/>
    <col min="12015" max="12015" width="7.7109375" style="58" customWidth="1"/>
    <col min="12016" max="12016" width="1.140625" style="58" customWidth="1"/>
    <col min="12017" max="12017" width="7.7109375" style="58" customWidth="1"/>
    <col min="12018" max="12018" width="72.28515625" style="58" customWidth="1"/>
    <col min="12019" max="12019" width="1.140625" style="58" customWidth="1"/>
    <col min="12020" max="12020" width="15.5703125" style="58" customWidth="1"/>
    <col min="12021" max="12021" width="7.7109375" style="58" customWidth="1"/>
    <col min="12022" max="12022" width="1.140625" style="58" customWidth="1"/>
    <col min="12023" max="12023" width="7.7109375" style="58" customWidth="1"/>
    <col min="12024" max="12024" width="72.28515625" style="58" customWidth="1"/>
    <col min="12025" max="12025" width="1.140625" style="58" customWidth="1"/>
    <col min="12026" max="12026" width="15.5703125" style="58" customWidth="1"/>
    <col min="12027" max="12027" width="7.7109375" style="58" customWidth="1"/>
    <col min="12028" max="12028" width="1.140625" style="58" customWidth="1"/>
    <col min="12029" max="12029" width="7.7109375" style="58" customWidth="1"/>
    <col min="12030" max="12030" width="72.28515625" style="58" customWidth="1"/>
    <col min="12031" max="12031" width="1.140625" style="58" customWidth="1"/>
    <col min="12032" max="12032" width="15.5703125" style="58" customWidth="1"/>
    <col min="12033" max="12033" width="7.7109375" style="58" customWidth="1"/>
    <col min="12034" max="12034" width="1.140625" style="58" customWidth="1"/>
    <col min="12035" max="12035" width="7.7109375" style="58" customWidth="1"/>
    <col min="12036" max="12036" width="72.28515625" style="58" customWidth="1"/>
    <col min="12037" max="12037" width="1.140625" style="58" customWidth="1"/>
    <col min="12038" max="12038" width="15.5703125" style="58" customWidth="1"/>
    <col min="12039" max="12039" width="7.7109375" style="58" customWidth="1"/>
    <col min="12040" max="12040" width="1.140625" style="58" customWidth="1"/>
    <col min="12041" max="12041" width="7.7109375" style="58" customWidth="1"/>
    <col min="12042" max="12042" width="72.28515625" style="58" customWidth="1"/>
    <col min="12043" max="12043" width="1.140625" style="58" customWidth="1"/>
    <col min="12044" max="12044" width="15.5703125" style="58" customWidth="1"/>
    <col min="12045" max="12045" width="7.7109375" style="58" customWidth="1"/>
    <col min="12046" max="12046" width="1.140625" style="58" customWidth="1"/>
    <col min="12047" max="12047" width="7.7109375" style="58" customWidth="1"/>
    <col min="12048" max="12048" width="72.28515625" style="58" customWidth="1"/>
    <col min="12049" max="12049" width="1.140625" style="58" customWidth="1"/>
    <col min="12050" max="12050" width="15.5703125" style="58" customWidth="1"/>
    <col min="12051" max="12051" width="7.7109375" style="58" customWidth="1"/>
    <col min="12052" max="12052" width="1.140625" style="58" customWidth="1"/>
    <col min="12053" max="12053" width="7.7109375" style="58" customWidth="1"/>
    <col min="12054" max="12054" width="72.28515625" style="58" customWidth="1"/>
    <col min="12055" max="12055" width="1.140625" style="58" customWidth="1"/>
    <col min="12056" max="12056" width="15.5703125" style="58" customWidth="1"/>
    <col min="12057" max="12057" width="7.7109375" style="58" customWidth="1"/>
    <col min="12058" max="12058" width="1.140625" style="58" customWidth="1"/>
    <col min="12059" max="12059" width="7.7109375" style="58" customWidth="1"/>
    <col min="12060" max="12060" width="72.28515625" style="58" customWidth="1"/>
    <col min="12061" max="12061" width="1.140625" style="58" customWidth="1"/>
    <col min="12062" max="12062" width="15.5703125" style="58" customWidth="1"/>
    <col min="12063" max="12063" width="7.7109375" style="58" customWidth="1"/>
    <col min="12064" max="12064" width="1.140625" style="58" customWidth="1"/>
    <col min="12065" max="12065" width="7.7109375" style="58" customWidth="1"/>
    <col min="12066" max="12066" width="72.28515625" style="58" customWidth="1"/>
    <col min="12067" max="12067" width="1.140625" style="58" customWidth="1"/>
    <col min="12068" max="12068" width="15.5703125" style="58" customWidth="1"/>
    <col min="12069" max="12069" width="7.7109375" style="58" customWidth="1"/>
    <col min="12070" max="12070" width="1.140625" style="58" customWidth="1"/>
    <col min="12071" max="12071" width="7.7109375" style="58" customWidth="1"/>
    <col min="12072" max="12072" width="72.28515625" style="58" customWidth="1"/>
    <col min="12073" max="12073" width="1.140625" style="58" customWidth="1"/>
    <col min="12074" max="12074" width="15.5703125" style="58" customWidth="1"/>
    <col min="12075" max="12075" width="7.7109375" style="58" customWidth="1"/>
    <col min="12076" max="12076" width="1.140625" style="58" customWidth="1"/>
    <col min="12077" max="12077" width="7.7109375" style="58" customWidth="1"/>
    <col min="12078" max="12078" width="72.28515625" style="58" customWidth="1"/>
    <col min="12079" max="12079" width="1.140625" style="58" customWidth="1"/>
    <col min="12080" max="12080" width="15.5703125" style="58" customWidth="1"/>
    <col min="12081" max="12081" width="7.7109375" style="58" customWidth="1"/>
    <col min="12082" max="12082" width="1.140625" style="58" customWidth="1"/>
    <col min="12083" max="12083" width="7.7109375" style="58" customWidth="1"/>
    <col min="12084" max="12084" width="72.28515625" style="58" customWidth="1"/>
    <col min="12085" max="12085" width="1.140625" style="58" customWidth="1"/>
    <col min="12086" max="12086" width="42" style="58" customWidth="1"/>
    <col min="12087" max="12087" width="9.140625" style="58" customWidth="1"/>
    <col min="12088" max="12264" width="9.140625" style="58"/>
    <col min="12265" max="12265" width="1.140625" style="58" customWidth="1"/>
    <col min="12266" max="12266" width="29.42578125" style="58" bestFit="1" customWidth="1"/>
    <col min="12267" max="12267" width="82.42578125" style="58" customWidth="1"/>
    <col min="12268" max="12268" width="11" style="58" bestFit="1" customWidth="1"/>
    <col min="12269" max="12269" width="1.140625" style="58" customWidth="1"/>
    <col min="12270" max="12270" width="15.5703125" style="58" customWidth="1"/>
    <col min="12271" max="12271" width="7.7109375" style="58" customWidth="1"/>
    <col min="12272" max="12272" width="1.140625" style="58" customWidth="1"/>
    <col min="12273" max="12273" width="7.7109375" style="58" customWidth="1"/>
    <col min="12274" max="12274" width="72.28515625" style="58" customWidth="1"/>
    <col min="12275" max="12275" width="1.140625" style="58" customWidth="1"/>
    <col min="12276" max="12276" width="15.5703125" style="58" customWidth="1"/>
    <col min="12277" max="12277" width="7.7109375" style="58" customWidth="1"/>
    <col min="12278" max="12278" width="1.140625" style="58" customWidth="1"/>
    <col min="12279" max="12279" width="7.7109375" style="58" customWidth="1"/>
    <col min="12280" max="12280" width="72.28515625" style="58" customWidth="1"/>
    <col min="12281" max="12281" width="1.140625" style="58" customWidth="1"/>
    <col min="12282" max="12282" width="15.5703125" style="58" customWidth="1"/>
    <col min="12283" max="12283" width="7.7109375" style="58" customWidth="1"/>
    <col min="12284" max="12284" width="1.140625" style="58" customWidth="1"/>
    <col min="12285" max="12285" width="7.7109375" style="58" customWidth="1"/>
    <col min="12286" max="12286" width="72.28515625" style="58" customWidth="1"/>
    <col min="12287" max="12287" width="1.140625" style="58" customWidth="1"/>
    <col min="12288" max="12288" width="15.5703125" style="58" customWidth="1"/>
    <col min="12289" max="12289" width="7.7109375" style="58" customWidth="1"/>
    <col min="12290" max="12290" width="1.140625" style="58" customWidth="1"/>
    <col min="12291" max="12291" width="7.7109375" style="58" customWidth="1"/>
    <col min="12292" max="12292" width="72.28515625" style="58" customWidth="1"/>
    <col min="12293" max="12293" width="1.140625" style="58" customWidth="1"/>
    <col min="12294" max="12294" width="15.5703125" style="58" customWidth="1"/>
    <col min="12295" max="12295" width="7.7109375" style="58" customWidth="1"/>
    <col min="12296" max="12296" width="1.140625" style="58" customWidth="1"/>
    <col min="12297" max="12297" width="7.7109375" style="58" customWidth="1"/>
    <col min="12298" max="12298" width="72.28515625" style="58" customWidth="1"/>
    <col min="12299" max="12299" width="1.140625" style="58" customWidth="1"/>
    <col min="12300" max="12300" width="15.5703125" style="58" customWidth="1"/>
    <col min="12301" max="12301" width="7.7109375" style="58" customWidth="1"/>
    <col min="12302" max="12302" width="1.140625" style="58" customWidth="1"/>
    <col min="12303" max="12303" width="7.7109375" style="58" customWidth="1"/>
    <col min="12304" max="12304" width="72.28515625" style="58" customWidth="1"/>
    <col min="12305" max="12305" width="1.140625" style="58" customWidth="1"/>
    <col min="12306" max="12306" width="15.5703125" style="58" customWidth="1"/>
    <col min="12307" max="12307" width="7.7109375" style="58" customWidth="1"/>
    <col min="12308" max="12308" width="1.140625" style="58" customWidth="1"/>
    <col min="12309" max="12309" width="7.7109375" style="58" customWidth="1"/>
    <col min="12310" max="12310" width="72.28515625" style="58" customWidth="1"/>
    <col min="12311" max="12311" width="1.140625" style="58" customWidth="1"/>
    <col min="12312" max="12312" width="15.5703125" style="58" customWidth="1"/>
    <col min="12313" max="12313" width="7.7109375" style="58" customWidth="1"/>
    <col min="12314" max="12314" width="1.140625" style="58" customWidth="1"/>
    <col min="12315" max="12315" width="7.7109375" style="58" customWidth="1"/>
    <col min="12316" max="12316" width="72.28515625" style="58" customWidth="1"/>
    <col min="12317" max="12317" width="1.140625" style="58" customWidth="1"/>
    <col min="12318" max="12318" width="15.5703125" style="58" customWidth="1"/>
    <col min="12319" max="12319" width="7.7109375" style="58" customWidth="1"/>
    <col min="12320" max="12320" width="1.140625" style="58" customWidth="1"/>
    <col min="12321" max="12321" width="7.7109375" style="58" customWidth="1"/>
    <col min="12322" max="12322" width="72.28515625" style="58" customWidth="1"/>
    <col min="12323" max="12323" width="1.140625" style="58" customWidth="1"/>
    <col min="12324" max="12324" width="15.5703125" style="58" customWidth="1"/>
    <col min="12325" max="12325" width="7.7109375" style="58" customWidth="1"/>
    <col min="12326" max="12326" width="1.140625" style="58" customWidth="1"/>
    <col min="12327" max="12327" width="7.7109375" style="58" customWidth="1"/>
    <col min="12328" max="12328" width="72.28515625" style="58" customWidth="1"/>
    <col min="12329" max="12329" width="1.140625" style="58" customWidth="1"/>
    <col min="12330" max="12330" width="15.5703125" style="58" customWidth="1"/>
    <col min="12331" max="12331" width="7.7109375" style="58" customWidth="1"/>
    <col min="12332" max="12332" width="1.140625" style="58" customWidth="1"/>
    <col min="12333" max="12333" width="7.7109375" style="58" customWidth="1"/>
    <col min="12334" max="12334" width="72.28515625" style="58" customWidth="1"/>
    <col min="12335" max="12335" width="1.140625" style="58" customWidth="1"/>
    <col min="12336" max="12336" width="15.5703125" style="58" customWidth="1"/>
    <col min="12337" max="12337" width="7.7109375" style="58" customWidth="1"/>
    <col min="12338" max="12338" width="1.140625" style="58" customWidth="1"/>
    <col min="12339" max="12339" width="7.7109375" style="58" customWidth="1"/>
    <col min="12340" max="12340" width="72.28515625" style="58" customWidth="1"/>
    <col min="12341" max="12341" width="1.140625" style="58" customWidth="1"/>
    <col min="12342" max="12342" width="42" style="58" customWidth="1"/>
    <col min="12343" max="12343" width="9.140625" style="58" customWidth="1"/>
    <col min="12344" max="12520" width="9.140625" style="58"/>
    <col min="12521" max="12521" width="1.140625" style="58" customWidth="1"/>
    <col min="12522" max="12522" width="29.42578125" style="58" bestFit="1" customWidth="1"/>
    <col min="12523" max="12523" width="82.42578125" style="58" customWidth="1"/>
    <col min="12524" max="12524" width="11" style="58" bestFit="1" customWidth="1"/>
    <col min="12525" max="12525" width="1.140625" style="58" customWidth="1"/>
    <col min="12526" max="12526" width="15.5703125" style="58" customWidth="1"/>
    <col min="12527" max="12527" width="7.7109375" style="58" customWidth="1"/>
    <col min="12528" max="12528" width="1.140625" style="58" customWidth="1"/>
    <col min="12529" max="12529" width="7.7109375" style="58" customWidth="1"/>
    <col min="12530" max="12530" width="72.28515625" style="58" customWidth="1"/>
    <col min="12531" max="12531" width="1.140625" style="58" customWidth="1"/>
    <col min="12532" max="12532" width="15.5703125" style="58" customWidth="1"/>
    <col min="12533" max="12533" width="7.7109375" style="58" customWidth="1"/>
    <col min="12534" max="12534" width="1.140625" style="58" customWidth="1"/>
    <col min="12535" max="12535" width="7.7109375" style="58" customWidth="1"/>
    <col min="12536" max="12536" width="72.28515625" style="58" customWidth="1"/>
    <col min="12537" max="12537" width="1.140625" style="58" customWidth="1"/>
    <col min="12538" max="12538" width="15.5703125" style="58" customWidth="1"/>
    <col min="12539" max="12539" width="7.7109375" style="58" customWidth="1"/>
    <col min="12540" max="12540" width="1.140625" style="58" customWidth="1"/>
    <col min="12541" max="12541" width="7.7109375" style="58" customWidth="1"/>
    <col min="12542" max="12542" width="72.28515625" style="58" customWidth="1"/>
    <col min="12543" max="12543" width="1.140625" style="58" customWidth="1"/>
    <col min="12544" max="12544" width="15.5703125" style="58" customWidth="1"/>
    <col min="12545" max="12545" width="7.7109375" style="58" customWidth="1"/>
    <col min="12546" max="12546" width="1.140625" style="58" customWidth="1"/>
    <col min="12547" max="12547" width="7.7109375" style="58" customWidth="1"/>
    <col min="12548" max="12548" width="72.28515625" style="58" customWidth="1"/>
    <col min="12549" max="12549" width="1.140625" style="58" customWidth="1"/>
    <col min="12550" max="12550" width="15.5703125" style="58" customWidth="1"/>
    <col min="12551" max="12551" width="7.7109375" style="58" customWidth="1"/>
    <col min="12552" max="12552" width="1.140625" style="58" customWidth="1"/>
    <col min="12553" max="12553" width="7.7109375" style="58" customWidth="1"/>
    <col min="12554" max="12554" width="72.28515625" style="58" customWidth="1"/>
    <col min="12555" max="12555" width="1.140625" style="58" customWidth="1"/>
    <col min="12556" max="12556" width="15.5703125" style="58" customWidth="1"/>
    <col min="12557" max="12557" width="7.7109375" style="58" customWidth="1"/>
    <col min="12558" max="12558" width="1.140625" style="58" customWidth="1"/>
    <col min="12559" max="12559" width="7.7109375" style="58" customWidth="1"/>
    <col min="12560" max="12560" width="72.28515625" style="58" customWidth="1"/>
    <col min="12561" max="12561" width="1.140625" style="58" customWidth="1"/>
    <col min="12562" max="12562" width="15.5703125" style="58" customWidth="1"/>
    <col min="12563" max="12563" width="7.7109375" style="58" customWidth="1"/>
    <col min="12564" max="12564" width="1.140625" style="58" customWidth="1"/>
    <col min="12565" max="12565" width="7.7109375" style="58" customWidth="1"/>
    <col min="12566" max="12566" width="72.28515625" style="58" customWidth="1"/>
    <col min="12567" max="12567" width="1.140625" style="58" customWidth="1"/>
    <col min="12568" max="12568" width="15.5703125" style="58" customWidth="1"/>
    <col min="12569" max="12569" width="7.7109375" style="58" customWidth="1"/>
    <col min="12570" max="12570" width="1.140625" style="58" customWidth="1"/>
    <col min="12571" max="12571" width="7.7109375" style="58" customWidth="1"/>
    <col min="12572" max="12572" width="72.28515625" style="58" customWidth="1"/>
    <col min="12573" max="12573" width="1.140625" style="58" customWidth="1"/>
    <col min="12574" max="12574" width="15.5703125" style="58" customWidth="1"/>
    <col min="12575" max="12575" width="7.7109375" style="58" customWidth="1"/>
    <col min="12576" max="12576" width="1.140625" style="58" customWidth="1"/>
    <col min="12577" max="12577" width="7.7109375" style="58" customWidth="1"/>
    <col min="12578" max="12578" width="72.28515625" style="58" customWidth="1"/>
    <col min="12579" max="12579" width="1.140625" style="58" customWidth="1"/>
    <col min="12580" max="12580" width="15.5703125" style="58" customWidth="1"/>
    <col min="12581" max="12581" width="7.7109375" style="58" customWidth="1"/>
    <col min="12582" max="12582" width="1.140625" style="58" customWidth="1"/>
    <col min="12583" max="12583" width="7.7109375" style="58" customWidth="1"/>
    <col min="12584" max="12584" width="72.28515625" style="58" customWidth="1"/>
    <col min="12585" max="12585" width="1.140625" style="58" customWidth="1"/>
    <col min="12586" max="12586" width="15.5703125" style="58" customWidth="1"/>
    <col min="12587" max="12587" width="7.7109375" style="58" customWidth="1"/>
    <col min="12588" max="12588" width="1.140625" style="58" customWidth="1"/>
    <col min="12589" max="12589" width="7.7109375" style="58" customWidth="1"/>
    <col min="12590" max="12590" width="72.28515625" style="58" customWidth="1"/>
    <col min="12591" max="12591" width="1.140625" style="58" customWidth="1"/>
    <col min="12592" max="12592" width="15.5703125" style="58" customWidth="1"/>
    <col min="12593" max="12593" width="7.7109375" style="58" customWidth="1"/>
    <col min="12594" max="12594" width="1.140625" style="58" customWidth="1"/>
    <col min="12595" max="12595" width="7.7109375" style="58" customWidth="1"/>
    <col min="12596" max="12596" width="72.28515625" style="58" customWidth="1"/>
    <col min="12597" max="12597" width="1.140625" style="58" customWidth="1"/>
    <col min="12598" max="12598" width="42" style="58" customWidth="1"/>
    <col min="12599" max="12599" width="9.140625" style="58" customWidth="1"/>
    <col min="12600" max="12776" width="9.140625" style="58"/>
    <col min="12777" max="12777" width="1.140625" style="58" customWidth="1"/>
    <col min="12778" max="12778" width="29.42578125" style="58" bestFit="1" customWidth="1"/>
    <col min="12779" max="12779" width="82.42578125" style="58" customWidth="1"/>
    <col min="12780" max="12780" width="11" style="58" bestFit="1" customWidth="1"/>
    <col min="12781" max="12781" width="1.140625" style="58" customWidth="1"/>
    <col min="12782" max="12782" width="15.5703125" style="58" customWidth="1"/>
    <col min="12783" max="12783" width="7.7109375" style="58" customWidth="1"/>
    <col min="12784" max="12784" width="1.140625" style="58" customWidth="1"/>
    <col min="12785" max="12785" width="7.7109375" style="58" customWidth="1"/>
    <col min="12786" max="12786" width="72.28515625" style="58" customWidth="1"/>
    <col min="12787" max="12787" width="1.140625" style="58" customWidth="1"/>
    <col min="12788" max="12788" width="15.5703125" style="58" customWidth="1"/>
    <col min="12789" max="12789" width="7.7109375" style="58" customWidth="1"/>
    <col min="12790" max="12790" width="1.140625" style="58" customWidth="1"/>
    <col min="12791" max="12791" width="7.7109375" style="58" customWidth="1"/>
    <col min="12792" max="12792" width="72.28515625" style="58" customWidth="1"/>
    <col min="12793" max="12793" width="1.140625" style="58" customWidth="1"/>
    <col min="12794" max="12794" width="15.5703125" style="58" customWidth="1"/>
    <col min="12795" max="12795" width="7.7109375" style="58" customWidth="1"/>
    <col min="12796" max="12796" width="1.140625" style="58" customWidth="1"/>
    <col min="12797" max="12797" width="7.7109375" style="58" customWidth="1"/>
    <col min="12798" max="12798" width="72.28515625" style="58" customWidth="1"/>
    <col min="12799" max="12799" width="1.140625" style="58" customWidth="1"/>
    <col min="12800" max="12800" width="15.5703125" style="58" customWidth="1"/>
    <col min="12801" max="12801" width="7.7109375" style="58" customWidth="1"/>
    <col min="12802" max="12802" width="1.140625" style="58" customWidth="1"/>
    <col min="12803" max="12803" width="7.7109375" style="58" customWidth="1"/>
    <col min="12804" max="12804" width="72.28515625" style="58" customWidth="1"/>
    <col min="12805" max="12805" width="1.140625" style="58" customWidth="1"/>
    <col min="12806" max="12806" width="15.5703125" style="58" customWidth="1"/>
    <col min="12807" max="12807" width="7.7109375" style="58" customWidth="1"/>
    <col min="12808" max="12808" width="1.140625" style="58" customWidth="1"/>
    <col min="12809" max="12809" width="7.7109375" style="58" customWidth="1"/>
    <col min="12810" max="12810" width="72.28515625" style="58" customWidth="1"/>
    <col min="12811" max="12811" width="1.140625" style="58" customWidth="1"/>
    <col min="12812" max="12812" width="15.5703125" style="58" customWidth="1"/>
    <col min="12813" max="12813" width="7.7109375" style="58" customWidth="1"/>
    <col min="12814" max="12814" width="1.140625" style="58" customWidth="1"/>
    <col min="12815" max="12815" width="7.7109375" style="58" customWidth="1"/>
    <col min="12816" max="12816" width="72.28515625" style="58" customWidth="1"/>
    <col min="12817" max="12817" width="1.140625" style="58" customWidth="1"/>
    <col min="12818" max="12818" width="15.5703125" style="58" customWidth="1"/>
    <col min="12819" max="12819" width="7.7109375" style="58" customWidth="1"/>
    <col min="12820" max="12820" width="1.140625" style="58" customWidth="1"/>
    <col min="12821" max="12821" width="7.7109375" style="58" customWidth="1"/>
    <col min="12822" max="12822" width="72.28515625" style="58" customWidth="1"/>
    <col min="12823" max="12823" width="1.140625" style="58" customWidth="1"/>
    <col min="12824" max="12824" width="15.5703125" style="58" customWidth="1"/>
    <col min="12825" max="12825" width="7.7109375" style="58" customWidth="1"/>
    <col min="12826" max="12826" width="1.140625" style="58" customWidth="1"/>
    <col min="12827" max="12827" width="7.7109375" style="58" customWidth="1"/>
    <col min="12828" max="12828" width="72.28515625" style="58" customWidth="1"/>
    <col min="12829" max="12829" width="1.140625" style="58" customWidth="1"/>
    <col min="12830" max="12830" width="15.5703125" style="58" customWidth="1"/>
    <col min="12831" max="12831" width="7.7109375" style="58" customWidth="1"/>
    <col min="12832" max="12832" width="1.140625" style="58" customWidth="1"/>
    <col min="12833" max="12833" width="7.7109375" style="58" customWidth="1"/>
    <col min="12834" max="12834" width="72.28515625" style="58" customWidth="1"/>
    <col min="12835" max="12835" width="1.140625" style="58" customWidth="1"/>
    <col min="12836" max="12836" width="15.5703125" style="58" customWidth="1"/>
    <col min="12837" max="12837" width="7.7109375" style="58" customWidth="1"/>
    <col min="12838" max="12838" width="1.140625" style="58" customWidth="1"/>
    <col min="12839" max="12839" width="7.7109375" style="58" customWidth="1"/>
    <col min="12840" max="12840" width="72.28515625" style="58" customWidth="1"/>
    <col min="12841" max="12841" width="1.140625" style="58" customWidth="1"/>
    <col min="12842" max="12842" width="15.5703125" style="58" customWidth="1"/>
    <col min="12843" max="12843" width="7.7109375" style="58" customWidth="1"/>
    <col min="12844" max="12844" width="1.140625" style="58" customWidth="1"/>
    <col min="12845" max="12845" width="7.7109375" style="58" customWidth="1"/>
    <col min="12846" max="12846" width="72.28515625" style="58" customWidth="1"/>
    <col min="12847" max="12847" width="1.140625" style="58" customWidth="1"/>
    <col min="12848" max="12848" width="15.5703125" style="58" customWidth="1"/>
    <col min="12849" max="12849" width="7.7109375" style="58" customWidth="1"/>
    <col min="12850" max="12850" width="1.140625" style="58" customWidth="1"/>
    <col min="12851" max="12851" width="7.7109375" style="58" customWidth="1"/>
    <col min="12852" max="12852" width="72.28515625" style="58" customWidth="1"/>
    <col min="12853" max="12853" width="1.140625" style="58" customWidth="1"/>
    <col min="12854" max="12854" width="42" style="58" customWidth="1"/>
    <col min="12855" max="12855" width="9.140625" style="58" customWidth="1"/>
    <col min="12856" max="13032" width="9.140625" style="58"/>
    <col min="13033" max="13033" width="1.140625" style="58" customWidth="1"/>
    <col min="13034" max="13034" width="29.42578125" style="58" bestFit="1" customWidth="1"/>
    <col min="13035" max="13035" width="82.42578125" style="58" customWidth="1"/>
    <col min="13036" max="13036" width="11" style="58" bestFit="1" customWidth="1"/>
    <col min="13037" max="13037" width="1.140625" style="58" customWidth="1"/>
    <col min="13038" max="13038" width="15.5703125" style="58" customWidth="1"/>
    <col min="13039" max="13039" width="7.7109375" style="58" customWidth="1"/>
    <col min="13040" max="13040" width="1.140625" style="58" customWidth="1"/>
    <col min="13041" max="13041" width="7.7109375" style="58" customWidth="1"/>
    <col min="13042" max="13042" width="72.28515625" style="58" customWidth="1"/>
    <col min="13043" max="13043" width="1.140625" style="58" customWidth="1"/>
    <col min="13044" max="13044" width="15.5703125" style="58" customWidth="1"/>
    <col min="13045" max="13045" width="7.7109375" style="58" customWidth="1"/>
    <col min="13046" max="13046" width="1.140625" style="58" customWidth="1"/>
    <col min="13047" max="13047" width="7.7109375" style="58" customWidth="1"/>
    <col min="13048" max="13048" width="72.28515625" style="58" customWidth="1"/>
    <col min="13049" max="13049" width="1.140625" style="58" customWidth="1"/>
    <col min="13050" max="13050" width="15.5703125" style="58" customWidth="1"/>
    <col min="13051" max="13051" width="7.7109375" style="58" customWidth="1"/>
    <col min="13052" max="13052" width="1.140625" style="58" customWidth="1"/>
    <col min="13053" max="13053" width="7.7109375" style="58" customWidth="1"/>
    <col min="13054" max="13054" width="72.28515625" style="58" customWidth="1"/>
    <col min="13055" max="13055" width="1.140625" style="58" customWidth="1"/>
    <col min="13056" max="13056" width="15.5703125" style="58" customWidth="1"/>
    <col min="13057" max="13057" width="7.7109375" style="58" customWidth="1"/>
    <col min="13058" max="13058" width="1.140625" style="58" customWidth="1"/>
    <col min="13059" max="13059" width="7.7109375" style="58" customWidth="1"/>
    <col min="13060" max="13060" width="72.28515625" style="58" customWidth="1"/>
    <col min="13061" max="13061" width="1.140625" style="58" customWidth="1"/>
    <col min="13062" max="13062" width="15.5703125" style="58" customWidth="1"/>
    <col min="13063" max="13063" width="7.7109375" style="58" customWidth="1"/>
    <col min="13064" max="13064" width="1.140625" style="58" customWidth="1"/>
    <col min="13065" max="13065" width="7.7109375" style="58" customWidth="1"/>
    <col min="13066" max="13066" width="72.28515625" style="58" customWidth="1"/>
    <col min="13067" max="13067" width="1.140625" style="58" customWidth="1"/>
    <col min="13068" max="13068" width="15.5703125" style="58" customWidth="1"/>
    <col min="13069" max="13069" width="7.7109375" style="58" customWidth="1"/>
    <col min="13070" max="13070" width="1.140625" style="58" customWidth="1"/>
    <col min="13071" max="13071" width="7.7109375" style="58" customWidth="1"/>
    <col min="13072" max="13072" width="72.28515625" style="58" customWidth="1"/>
    <col min="13073" max="13073" width="1.140625" style="58" customWidth="1"/>
    <col min="13074" max="13074" width="15.5703125" style="58" customWidth="1"/>
    <col min="13075" max="13075" width="7.7109375" style="58" customWidth="1"/>
    <col min="13076" max="13076" width="1.140625" style="58" customWidth="1"/>
    <col min="13077" max="13077" width="7.7109375" style="58" customWidth="1"/>
    <col min="13078" max="13078" width="72.28515625" style="58" customWidth="1"/>
    <col min="13079" max="13079" width="1.140625" style="58" customWidth="1"/>
    <col min="13080" max="13080" width="15.5703125" style="58" customWidth="1"/>
    <col min="13081" max="13081" width="7.7109375" style="58" customWidth="1"/>
    <col min="13082" max="13082" width="1.140625" style="58" customWidth="1"/>
    <col min="13083" max="13083" width="7.7109375" style="58" customWidth="1"/>
    <col min="13084" max="13084" width="72.28515625" style="58" customWidth="1"/>
    <col min="13085" max="13085" width="1.140625" style="58" customWidth="1"/>
    <col min="13086" max="13086" width="15.5703125" style="58" customWidth="1"/>
    <col min="13087" max="13087" width="7.7109375" style="58" customWidth="1"/>
    <col min="13088" max="13088" width="1.140625" style="58" customWidth="1"/>
    <col min="13089" max="13089" width="7.7109375" style="58" customWidth="1"/>
    <col min="13090" max="13090" width="72.28515625" style="58" customWidth="1"/>
    <col min="13091" max="13091" width="1.140625" style="58" customWidth="1"/>
    <col min="13092" max="13092" width="15.5703125" style="58" customWidth="1"/>
    <col min="13093" max="13093" width="7.7109375" style="58" customWidth="1"/>
    <col min="13094" max="13094" width="1.140625" style="58" customWidth="1"/>
    <col min="13095" max="13095" width="7.7109375" style="58" customWidth="1"/>
    <col min="13096" max="13096" width="72.28515625" style="58" customWidth="1"/>
    <col min="13097" max="13097" width="1.140625" style="58" customWidth="1"/>
    <col min="13098" max="13098" width="15.5703125" style="58" customWidth="1"/>
    <col min="13099" max="13099" width="7.7109375" style="58" customWidth="1"/>
    <col min="13100" max="13100" width="1.140625" style="58" customWidth="1"/>
    <col min="13101" max="13101" width="7.7109375" style="58" customWidth="1"/>
    <col min="13102" max="13102" width="72.28515625" style="58" customWidth="1"/>
    <col min="13103" max="13103" width="1.140625" style="58" customWidth="1"/>
    <col min="13104" max="13104" width="15.5703125" style="58" customWidth="1"/>
    <col min="13105" max="13105" width="7.7109375" style="58" customWidth="1"/>
    <col min="13106" max="13106" width="1.140625" style="58" customWidth="1"/>
    <col min="13107" max="13107" width="7.7109375" style="58" customWidth="1"/>
    <col min="13108" max="13108" width="72.28515625" style="58" customWidth="1"/>
    <col min="13109" max="13109" width="1.140625" style="58" customWidth="1"/>
    <col min="13110" max="13110" width="42" style="58" customWidth="1"/>
    <col min="13111" max="13111" width="9.140625" style="58" customWidth="1"/>
    <col min="13112" max="13288" width="9.140625" style="58"/>
    <col min="13289" max="13289" width="1.140625" style="58" customWidth="1"/>
    <col min="13290" max="13290" width="29.42578125" style="58" bestFit="1" customWidth="1"/>
    <col min="13291" max="13291" width="82.42578125" style="58" customWidth="1"/>
    <col min="13292" max="13292" width="11" style="58" bestFit="1" customWidth="1"/>
    <col min="13293" max="13293" width="1.140625" style="58" customWidth="1"/>
    <col min="13294" max="13294" width="15.5703125" style="58" customWidth="1"/>
    <col min="13295" max="13295" width="7.7109375" style="58" customWidth="1"/>
    <col min="13296" max="13296" width="1.140625" style="58" customWidth="1"/>
    <col min="13297" max="13297" width="7.7109375" style="58" customWidth="1"/>
    <col min="13298" max="13298" width="72.28515625" style="58" customWidth="1"/>
    <col min="13299" max="13299" width="1.140625" style="58" customWidth="1"/>
    <col min="13300" max="13300" width="15.5703125" style="58" customWidth="1"/>
    <col min="13301" max="13301" width="7.7109375" style="58" customWidth="1"/>
    <col min="13302" max="13302" width="1.140625" style="58" customWidth="1"/>
    <col min="13303" max="13303" width="7.7109375" style="58" customWidth="1"/>
    <col min="13304" max="13304" width="72.28515625" style="58" customWidth="1"/>
    <col min="13305" max="13305" width="1.140625" style="58" customWidth="1"/>
    <col min="13306" max="13306" width="15.5703125" style="58" customWidth="1"/>
    <col min="13307" max="13307" width="7.7109375" style="58" customWidth="1"/>
    <col min="13308" max="13308" width="1.140625" style="58" customWidth="1"/>
    <col min="13309" max="13309" width="7.7109375" style="58" customWidth="1"/>
    <col min="13310" max="13310" width="72.28515625" style="58" customWidth="1"/>
    <col min="13311" max="13311" width="1.140625" style="58" customWidth="1"/>
    <col min="13312" max="13312" width="15.5703125" style="58" customWidth="1"/>
    <col min="13313" max="13313" width="7.7109375" style="58" customWidth="1"/>
    <col min="13314" max="13314" width="1.140625" style="58" customWidth="1"/>
    <col min="13315" max="13315" width="7.7109375" style="58" customWidth="1"/>
    <col min="13316" max="13316" width="72.28515625" style="58" customWidth="1"/>
    <col min="13317" max="13317" width="1.140625" style="58" customWidth="1"/>
    <col min="13318" max="13318" width="15.5703125" style="58" customWidth="1"/>
    <col min="13319" max="13319" width="7.7109375" style="58" customWidth="1"/>
    <col min="13320" max="13320" width="1.140625" style="58" customWidth="1"/>
    <col min="13321" max="13321" width="7.7109375" style="58" customWidth="1"/>
    <col min="13322" max="13322" width="72.28515625" style="58" customWidth="1"/>
    <col min="13323" max="13323" width="1.140625" style="58" customWidth="1"/>
    <col min="13324" max="13324" width="15.5703125" style="58" customWidth="1"/>
    <col min="13325" max="13325" width="7.7109375" style="58" customWidth="1"/>
    <col min="13326" max="13326" width="1.140625" style="58" customWidth="1"/>
    <col min="13327" max="13327" width="7.7109375" style="58" customWidth="1"/>
    <col min="13328" max="13328" width="72.28515625" style="58" customWidth="1"/>
    <col min="13329" max="13329" width="1.140625" style="58" customWidth="1"/>
    <col min="13330" max="13330" width="15.5703125" style="58" customWidth="1"/>
    <col min="13331" max="13331" width="7.7109375" style="58" customWidth="1"/>
    <col min="13332" max="13332" width="1.140625" style="58" customWidth="1"/>
    <col min="13333" max="13333" width="7.7109375" style="58" customWidth="1"/>
    <col min="13334" max="13334" width="72.28515625" style="58" customWidth="1"/>
    <col min="13335" max="13335" width="1.140625" style="58" customWidth="1"/>
    <col min="13336" max="13336" width="15.5703125" style="58" customWidth="1"/>
    <col min="13337" max="13337" width="7.7109375" style="58" customWidth="1"/>
    <col min="13338" max="13338" width="1.140625" style="58" customWidth="1"/>
    <col min="13339" max="13339" width="7.7109375" style="58" customWidth="1"/>
    <col min="13340" max="13340" width="72.28515625" style="58" customWidth="1"/>
    <col min="13341" max="13341" width="1.140625" style="58" customWidth="1"/>
    <col min="13342" max="13342" width="15.5703125" style="58" customWidth="1"/>
    <col min="13343" max="13343" width="7.7109375" style="58" customWidth="1"/>
    <col min="13344" max="13344" width="1.140625" style="58" customWidth="1"/>
    <col min="13345" max="13345" width="7.7109375" style="58" customWidth="1"/>
    <col min="13346" max="13346" width="72.28515625" style="58" customWidth="1"/>
    <col min="13347" max="13347" width="1.140625" style="58" customWidth="1"/>
    <col min="13348" max="13348" width="15.5703125" style="58" customWidth="1"/>
    <col min="13349" max="13349" width="7.7109375" style="58" customWidth="1"/>
    <col min="13350" max="13350" width="1.140625" style="58" customWidth="1"/>
    <col min="13351" max="13351" width="7.7109375" style="58" customWidth="1"/>
    <col min="13352" max="13352" width="72.28515625" style="58" customWidth="1"/>
    <col min="13353" max="13353" width="1.140625" style="58" customWidth="1"/>
    <col min="13354" max="13354" width="15.5703125" style="58" customWidth="1"/>
    <col min="13355" max="13355" width="7.7109375" style="58" customWidth="1"/>
    <col min="13356" max="13356" width="1.140625" style="58" customWidth="1"/>
    <col min="13357" max="13357" width="7.7109375" style="58" customWidth="1"/>
    <col min="13358" max="13358" width="72.28515625" style="58" customWidth="1"/>
    <col min="13359" max="13359" width="1.140625" style="58" customWidth="1"/>
    <col min="13360" max="13360" width="15.5703125" style="58" customWidth="1"/>
    <col min="13361" max="13361" width="7.7109375" style="58" customWidth="1"/>
    <col min="13362" max="13362" width="1.140625" style="58" customWidth="1"/>
    <col min="13363" max="13363" width="7.7109375" style="58" customWidth="1"/>
    <col min="13364" max="13364" width="72.28515625" style="58" customWidth="1"/>
    <col min="13365" max="13365" width="1.140625" style="58" customWidth="1"/>
    <col min="13366" max="13366" width="42" style="58" customWidth="1"/>
    <col min="13367" max="13367" width="9.140625" style="58" customWidth="1"/>
    <col min="13368" max="13544" width="9.140625" style="58"/>
    <col min="13545" max="13545" width="1.140625" style="58" customWidth="1"/>
    <col min="13546" max="13546" width="29.42578125" style="58" bestFit="1" customWidth="1"/>
    <col min="13547" max="13547" width="82.42578125" style="58" customWidth="1"/>
    <col min="13548" max="13548" width="11" style="58" bestFit="1" customWidth="1"/>
    <col min="13549" max="13549" width="1.140625" style="58" customWidth="1"/>
    <col min="13550" max="13550" width="15.5703125" style="58" customWidth="1"/>
    <col min="13551" max="13551" width="7.7109375" style="58" customWidth="1"/>
    <col min="13552" max="13552" width="1.140625" style="58" customWidth="1"/>
    <col min="13553" max="13553" width="7.7109375" style="58" customWidth="1"/>
    <col min="13554" max="13554" width="72.28515625" style="58" customWidth="1"/>
    <col min="13555" max="13555" width="1.140625" style="58" customWidth="1"/>
    <col min="13556" max="13556" width="15.5703125" style="58" customWidth="1"/>
    <col min="13557" max="13557" width="7.7109375" style="58" customWidth="1"/>
    <col min="13558" max="13558" width="1.140625" style="58" customWidth="1"/>
    <col min="13559" max="13559" width="7.7109375" style="58" customWidth="1"/>
    <col min="13560" max="13560" width="72.28515625" style="58" customWidth="1"/>
    <col min="13561" max="13561" width="1.140625" style="58" customWidth="1"/>
    <col min="13562" max="13562" width="15.5703125" style="58" customWidth="1"/>
    <col min="13563" max="13563" width="7.7109375" style="58" customWidth="1"/>
    <col min="13564" max="13564" width="1.140625" style="58" customWidth="1"/>
    <col min="13565" max="13565" width="7.7109375" style="58" customWidth="1"/>
    <col min="13566" max="13566" width="72.28515625" style="58" customWidth="1"/>
    <col min="13567" max="13567" width="1.140625" style="58" customWidth="1"/>
    <col min="13568" max="13568" width="15.5703125" style="58" customWidth="1"/>
    <col min="13569" max="13569" width="7.7109375" style="58" customWidth="1"/>
    <col min="13570" max="13570" width="1.140625" style="58" customWidth="1"/>
    <col min="13571" max="13571" width="7.7109375" style="58" customWidth="1"/>
    <col min="13572" max="13572" width="72.28515625" style="58" customWidth="1"/>
    <col min="13573" max="13573" width="1.140625" style="58" customWidth="1"/>
    <col min="13574" max="13574" width="15.5703125" style="58" customWidth="1"/>
    <col min="13575" max="13575" width="7.7109375" style="58" customWidth="1"/>
    <col min="13576" max="13576" width="1.140625" style="58" customWidth="1"/>
    <col min="13577" max="13577" width="7.7109375" style="58" customWidth="1"/>
    <col min="13578" max="13578" width="72.28515625" style="58" customWidth="1"/>
    <col min="13579" max="13579" width="1.140625" style="58" customWidth="1"/>
    <col min="13580" max="13580" width="15.5703125" style="58" customWidth="1"/>
    <col min="13581" max="13581" width="7.7109375" style="58" customWidth="1"/>
    <col min="13582" max="13582" width="1.140625" style="58" customWidth="1"/>
    <col min="13583" max="13583" width="7.7109375" style="58" customWidth="1"/>
    <col min="13584" max="13584" width="72.28515625" style="58" customWidth="1"/>
    <col min="13585" max="13585" width="1.140625" style="58" customWidth="1"/>
    <col min="13586" max="13586" width="15.5703125" style="58" customWidth="1"/>
    <col min="13587" max="13587" width="7.7109375" style="58" customWidth="1"/>
    <col min="13588" max="13588" width="1.140625" style="58" customWidth="1"/>
    <col min="13589" max="13589" width="7.7109375" style="58" customWidth="1"/>
    <col min="13590" max="13590" width="72.28515625" style="58" customWidth="1"/>
    <col min="13591" max="13591" width="1.140625" style="58" customWidth="1"/>
    <col min="13592" max="13592" width="15.5703125" style="58" customWidth="1"/>
    <col min="13593" max="13593" width="7.7109375" style="58" customWidth="1"/>
    <col min="13594" max="13594" width="1.140625" style="58" customWidth="1"/>
    <col min="13595" max="13595" width="7.7109375" style="58" customWidth="1"/>
    <col min="13596" max="13596" width="72.28515625" style="58" customWidth="1"/>
    <col min="13597" max="13597" width="1.140625" style="58" customWidth="1"/>
    <col min="13598" max="13598" width="15.5703125" style="58" customWidth="1"/>
    <col min="13599" max="13599" width="7.7109375" style="58" customWidth="1"/>
    <col min="13600" max="13600" width="1.140625" style="58" customWidth="1"/>
    <col min="13601" max="13601" width="7.7109375" style="58" customWidth="1"/>
    <col min="13602" max="13602" width="72.28515625" style="58" customWidth="1"/>
    <col min="13603" max="13603" width="1.140625" style="58" customWidth="1"/>
    <col min="13604" max="13604" width="15.5703125" style="58" customWidth="1"/>
    <col min="13605" max="13605" width="7.7109375" style="58" customWidth="1"/>
    <col min="13606" max="13606" width="1.140625" style="58" customWidth="1"/>
    <col min="13607" max="13607" width="7.7109375" style="58" customWidth="1"/>
    <col min="13608" max="13608" width="72.28515625" style="58" customWidth="1"/>
    <col min="13609" max="13609" width="1.140625" style="58" customWidth="1"/>
    <col min="13610" max="13610" width="15.5703125" style="58" customWidth="1"/>
    <col min="13611" max="13611" width="7.7109375" style="58" customWidth="1"/>
    <col min="13612" max="13612" width="1.140625" style="58" customWidth="1"/>
    <col min="13613" max="13613" width="7.7109375" style="58" customWidth="1"/>
    <col min="13614" max="13614" width="72.28515625" style="58" customWidth="1"/>
    <col min="13615" max="13615" width="1.140625" style="58" customWidth="1"/>
    <col min="13616" max="13616" width="15.5703125" style="58" customWidth="1"/>
    <col min="13617" max="13617" width="7.7109375" style="58" customWidth="1"/>
    <col min="13618" max="13618" width="1.140625" style="58" customWidth="1"/>
    <col min="13619" max="13619" width="7.7109375" style="58" customWidth="1"/>
    <col min="13620" max="13620" width="72.28515625" style="58" customWidth="1"/>
    <col min="13621" max="13621" width="1.140625" style="58" customWidth="1"/>
    <col min="13622" max="13622" width="42" style="58" customWidth="1"/>
    <col min="13623" max="13623" width="9.140625" style="58" customWidth="1"/>
    <col min="13624" max="13800" width="9.140625" style="58"/>
    <col min="13801" max="13801" width="1.140625" style="58" customWidth="1"/>
    <col min="13802" max="13802" width="29.42578125" style="58" bestFit="1" customWidth="1"/>
    <col min="13803" max="13803" width="82.42578125" style="58" customWidth="1"/>
    <col min="13804" max="13804" width="11" style="58" bestFit="1" customWidth="1"/>
    <col min="13805" max="13805" width="1.140625" style="58" customWidth="1"/>
    <col min="13806" max="13806" width="15.5703125" style="58" customWidth="1"/>
    <col min="13807" max="13807" width="7.7109375" style="58" customWidth="1"/>
    <col min="13808" max="13808" width="1.140625" style="58" customWidth="1"/>
    <col min="13809" max="13809" width="7.7109375" style="58" customWidth="1"/>
    <col min="13810" max="13810" width="72.28515625" style="58" customWidth="1"/>
    <col min="13811" max="13811" width="1.140625" style="58" customWidth="1"/>
    <col min="13812" max="13812" width="15.5703125" style="58" customWidth="1"/>
    <col min="13813" max="13813" width="7.7109375" style="58" customWidth="1"/>
    <col min="13814" max="13814" width="1.140625" style="58" customWidth="1"/>
    <col min="13815" max="13815" width="7.7109375" style="58" customWidth="1"/>
    <col min="13816" max="13816" width="72.28515625" style="58" customWidth="1"/>
    <col min="13817" max="13817" width="1.140625" style="58" customWidth="1"/>
    <col min="13818" max="13818" width="15.5703125" style="58" customWidth="1"/>
    <col min="13819" max="13819" width="7.7109375" style="58" customWidth="1"/>
    <col min="13820" max="13820" width="1.140625" style="58" customWidth="1"/>
    <col min="13821" max="13821" width="7.7109375" style="58" customWidth="1"/>
    <col min="13822" max="13822" width="72.28515625" style="58" customWidth="1"/>
    <col min="13823" max="13823" width="1.140625" style="58" customWidth="1"/>
    <col min="13824" max="13824" width="15.5703125" style="58" customWidth="1"/>
    <col min="13825" max="13825" width="7.7109375" style="58" customWidth="1"/>
    <col min="13826" max="13826" width="1.140625" style="58" customWidth="1"/>
    <col min="13827" max="13827" width="7.7109375" style="58" customWidth="1"/>
    <col min="13828" max="13828" width="72.28515625" style="58" customWidth="1"/>
    <col min="13829" max="13829" width="1.140625" style="58" customWidth="1"/>
    <col min="13830" max="13830" width="15.5703125" style="58" customWidth="1"/>
    <col min="13831" max="13831" width="7.7109375" style="58" customWidth="1"/>
    <col min="13832" max="13832" width="1.140625" style="58" customWidth="1"/>
    <col min="13833" max="13833" width="7.7109375" style="58" customWidth="1"/>
    <col min="13834" max="13834" width="72.28515625" style="58" customWidth="1"/>
    <col min="13835" max="13835" width="1.140625" style="58" customWidth="1"/>
    <col min="13836" max="13836" width="15.5703125" style="58" customWidth="1"/>
    <col min="13837" max="13837" width="7.7109375" style="58" customWidth="1"/>
    <col min="13838" max="13838" width="1.140625" style="58" customWidth="1"/>
    <col min="13839" max="13839" width="7.7109375" style="58" customWidth="1"/>
    <col min="13840" max="13840" width="72.28515625" style="58" customWidth="1"/>
    <col min="13841" max="13841" width="1.140625" style="58" customWidth="1"/>
    <col min="13842" max="13842" width="15.5703125" style="58" customWidth="1"/>
    <col min="13843" max="13843" width="7.7109375" style="58" customWidth="1"/>
    <col min="13844" max="13844" width="1.140625" style="58" customWidth="1"/>
    <col min="13845" max="13845" width="7.7109375" style="58" customWidth="1"/>
    <col min="13846" max="13846" width="72.28515625" style="58" customWidth="1"/>
    <col min="13847" max="13847" width="1.140625" style="58" customWidth="1"/>
    <col min="13848" max="13848" width="15.5703125" style="58" customWidth="1"/>
    <col min="13849" max="13849" width="7.7109375" style="58" customWidth="1"/>
    <col min="13850" max="13850" width="1.140625" style="58" customWidth="1"/>
    <col min="13851" max="13851" width="7.7109375" style="58" customWidth="1"/>
    <col min="13852" max="13852" width="72.28515625" style="58" customWidth="1"/>
    <col min="13853" max="13853" width="1.140625" style="58" customWidth="1"/>
    <col min="13854" max="13854" width="15.5703125" style="58" customWidth="1"/>
    <col min="13855" max="13855" width="7.7109375" style="58" customWidth="1"/>
    <col min="13856" max="13856" width="1.140625" style="58" customWidth="1"/>
    <col min="13857" max="13857" width="7.7109375" style="58" customWidth="1"/>
    <col min="13858" max="13858" width="72.28515625" style="58" customWidth="1"/>
    <col min="13859" max="13859" width="1.140625" style="58" customWidth="1"/>
    <col min="13860" max="13860" width="15.5703125" style="58" customWidth="1"/>
    <col min="13861" max="13861" width="7.7109375" style="58" customWidth="1"/>
    <col min="13862" max="13862" width="1.140625" style="58" customWidth="1"/>
    <col min="13863" max="13863" width="7.7109375" style="58" customWidth="1"/>
    <col min="13864" max="13864" width="72.28515625" style="58" customWidth="1"/>
    <col min="13865" max="13865" width="1.140625" style="58" customWidth="1"/>
    <col min="13866" max="13866" width="15.5703125" style="58" customWidth="1"/>
    <col min="13867" max="13867" width="7.7109375" style="58" customWidth="1"/>
    <col min="13868" max="13868" width="1.140625" style="58" customWidth="1"/>
    <col min="13869" max="13869" width="7.7109375" style="58" customWidth="1"/>
    <col min="13870" max="13870" width="72.28515625" style="58" customWidth="1"/>
    <col min="13871" max="13871" width="1.140625" style="58" customWidth="1"/>
    <col min="13872" max="13872" width="15.5703125" style="58" customWidth="1"/>
    <col min="13873" max="13873" width="7.7109375" style="58" customWidth="1"/>
    <col min="13874" max="13874" width="1.140625" style="58" customWidth="1"/>
    <col min="13875" max="13875" width="7.7109375" style="58" customWidth="1"/>
    <col min="13876" max="13876" width="72.28515625" style="58" customWidth="1"/>
    <col min="13877" max="13877" width="1.140625" style="58" customWidth="1"/>
    <col min="13878" max="13878" width="42" style="58" customWidth="1"/>
    <col min="13879" max="13879" width="9.140625" style="58" customWidth="1"/>
    <col min="13880" max="14056" width="9.140625" style="58"/>
    <col min="14057" max="14057" width="1.140625" style="58" customWidth="1"/>
    <col min="14058" max="14058" width="29.42578125" style="58" bestFit="1" customWidth="1"/>
    <col min="14059" max="14059" width="82.42578125" style="58" customWidth="1"/>
    <col min="14060" max="14060" width="11" style="58" bestFit="1" customWidth="1"/>
    <col min="14061" max="14061" width="1.140625" style="58" customWidth="1"/>
    <col min="14062" max="14062" width="15.5703125" style="58" customWidth="1"/>
    <col min="14063" max="14063" width="7.7109375" style="58" customWidth="1"/>
    <col min="14064" max="14064" width="1.140625" style="58" customWidth="1"/>
    <col min="14065" max="14065" width="7.7109375" style="58" customWidth="1"/>
    <col min="14066" max="14066" width="72.28515625" style="58" customWidth="1"/>
    <col min="14067" max="14067" width="1.140625" style="58" customWidth="1"/>
    <col min="14068" max="14068" width="15.5703125" style="58" customWidth="1"/>
    <col min="14069" max="14069" width="7.7109375" style="58" customWidth="1"/>
    <col min="14070" max="14070" width="1.140625" style="58" customWidth="1"/>
    <col min="14071" max="14071" width="7.7109375" style="58" customWidth="1"/>
    <col min="14072" max="14072" width="72.28515625" style="58" customWidth="1"/>
    <col min="14073" max="14073" width="1.140625" style="58" customWidth="1"/>
    <col min="14074" max="14074" width="15.5703125" style="58" customWidth="1"/>
    <col min="14075" max="14075" width="7.7109375" style="58" customWidth="1"/>
    <col min="14076" max="14076" width="1.140625" style="58" customWidth="1"/>
    <col min="14077" max="14077" width="7.7109375" style="58" customWidth="1"/>
    <col min="14078" max="14078" width="72.28515625" style="58" customWidth="1"/>
    <col min="14079" max="14079" width="1.140625" style="58" customWidth="1"/>
    <col min="14080" max="14080" width="15.5703125" style="58" customWidth="1"/>
    <col min="14081" max="14081" width="7.7109375" style="58" customWidth="1"/>
    <col min="14082" max="14082" width="1.140625" style="58" customWidth="1"/>
    <col min="14083" max="14083" width="7.7109375" style="58" customWidth="1"/>
    <col min="14084" max="14084" width="72.28515625" style="58" customWidth="1"/>
    <col min="14085" max="14085" width="1.140625" style="58" customWidth="1"/>
    <col min="14086" max="14086" width="15.5703125" style="58" customWidth="1"/>
    <col min="14087" max="14087" width="7.7109375" style="58" customWidth="1"/>
    <col min="14088" max="14088" width="1.140625" style="58" customWidth="1"/>
    <col min="14089" max="14089" width="7.7109375" style="58" customWidth="1"/>
    <col min="14090" max="14090" width="72.28515625" style="58" customWidth="1"/>
    <col min="14091" max="14091" width="1.140625" style="58" customWidth="1"/>
    <col min="14092" max="14092" width="15.5703125" style="58" customWidth="1"/>
    <col min="14093" max="14093" width="7.7109375" style="58" customWidth="1"/>
    <col min="14094" max="14094" width="1.140625" style="58" customWidth="1"/>
    <col min="14095" max="14095" width="7.7109375" style="58" customWidth="1"/>
    <col min="14096" max="14096" width="72.28515625" style="58" customWidth="1"/>
    <col min="14097" max="14097" width="1.140625" style="58" customWidth="1"/>
    <col min="14098" max="14098" width="15.5703125" style="58" customWidth="1"/>
    <col min="14099" max="14099" width="7.7109375" style="58" customWidth="1"/>
    <col min="14100" max="14100" width="1.140625" style="58" customWidth="1"/>
    <col min="14101" max="14101" width="7.7109375" style="58" customWidth="1"/>
    <col min="14102" max="14102" width="72.28515625" style="58" customWidth="1"/>
    <col min="14103" max="14103" width="1.140625" style="58" customWidth="1"/>
    <col min="14104" max="14104" width="15.5703125" style="58" customWidth="1"/>
    <col min="14105" max="14105" width="7.7109375" style="58" customWidth="1"/>
    <col min="14106" max="14106" width="1.140625" style="58" customWidth="1"/>
    <col min="14107" max="14107" width="7.7109375" style="58" customWidth="1"/>
    <col min="14108" max="14108" width="72.28515625" style="58" customWidth="1"/>
    <col min="14109" max="14109" width="1.140625" style="58" customWidth="1"/>
    <col min="14110" max="14110" width="15.5703125" style="58" customWidth="1"/>
    <col min="14111" max="14111" width="7.7109375" style="58" customWidth="1"/>
    <col min="14112" max="14112" width="1.140625" style="58" customWidth="1"/>
    <col min="14113" max="14113" width="7.7109375" style="58" customWidth="1"/>
    <col min="14114" max="14114" width="72.28515625" style="58" customWidth="1"/>
    <col min="14115" max="14115" width="1.140625" style="58" customWidth="1"/>
    <col min="14116" max="14116" width="15.5703125" style="58" customWidth="1"/>
    <col min="14117" max="14117" width="7.7109375" style="58" customWidth="1"/>
    <col min="14118" max="14118" width="1.140625" style="58" customWidth="1"/>
    <col min="14119" max="14119" width="7.7109375" style="58" customWidth="1"/>
    <col min="14120" max="14120" width="72.28515625" style="58" customWidth="1"/>
    <col min="14121" max="14121" width="1.140625" style="58" customWidth="1"/>
    <col min="14122" max="14122" width="15.5703125" style="58" customWidth="1"/>
    <col min="14123" max="14123" width="7.7109375" style="58" customWidth="1"/>
    <col min="14124" max="14124" width="1.140625" style="58" customWidth="1"/>
    <col min="14125" max="14125" width="7.7109375" style="58" customWidth="1"/>
    <col min="14126" max="14126" width="72.28515625" style="58" customWidth="1"/>
    <col min="14127" max="14127" width="1.140625" style="58" customWidth="1"/>
    <col min="14128" max="14128" width="15.5703125" style="58" customWidth="1"/>
    <col min="14129" max="14129" width="7.7109375" style="58" customWidth="1"/>
    <col min="14130" max="14130" width="1.140625" style="58" customWidth="1"/>
    <col min="14131" max="14131" width="7.7109375" style="58" customWidth="1"/>
    <col min="14132" max="14132" width="72.28515625" style="58" customWidth="1"/>
    <col min="14133" max="14133" width="1.140625" style="58" customWidth="1"/>
    <col min="14134" max="14134" width="42" style="58" customWidth="1"/>
    <col min="14135" max="14135" width="9.140625" style="58" customWidth="1"/>
    <col min="14136" max="14312" width="9.140625" style="58"/>
    <col min="14313" max="14313" width="1.140625" style="58" customWidth="1"/>
    <col min="14314" max="14314" width="29.42578125" style="58" bestFit="1" customWidth="1"/>
    <col min="14315" max="14315" width="82.42578125" style="58" customWidth="1"/>
    <col min="14316" max="14316" width="11" style="58" bestFit="1" customWidth="1"/>
    <col min="14317" max="14317" width="1.140625" style="58" customWidth="1"/>
    <col min="14318" max="14318" width="15.5703125" style="58" customWidth="1"/>
    <col min="14319" max="14319" width="7.7109375" style="58" customWidth="1"/>
    <col min="14320" max="14320" width="1.140625" style="58" customWidth="1"/>
    <col min="14321" max="14321" width="7.7109375" style="58" customWidth="1"/>
    <col min="14322" max="14322" width="72.28515625" style="58" customWidth="1"/>
    <col min="14323" max="14323" width="1.140625" style="58" customWidth="1"/>
    <col min="14324" max="14324" width="15.5703125" style="58" customWidth="1"/>
    <col min="14325" max="14325" width="7.7109375" style="58" customWidth="1"/>
    <col min="14326" max="14326" width="1.140625" style="58" customWidth="1"/>
    <col min="14327" max="14327" width="7.7109375" style="58" customWidth="1"/>
    <col min="14328" max="14328" width="72.28515625" style="58" customWidth="1"/>
    <col min="14329" max="14329" width="1.140625" style="58" customWidth="1"/>
    <col min="14330" max="14330" width="15.5703125" style="58" customWidth="1"/>
    <col min="14331" max="14331" width="7.7109375" style="58" customWidth="1"/>
    <col min="14332" max="14332" width="1.140625" style="58" customWidth="1"/>
    <col min="14333" max="14333" width="7.7109375" style="58" customWidth="1"/>
    <col min="14334" max="14334" width="72.28515625" style="58" customWidth="1"/>
    <col min="14335" max="14335" width="1.140625" style="58" customWidth="1"/>
    <col min="14336" max="14336" width="15.5703125" style="58" customWidth="1"/>
    <col min="14337" max="14337" width="7.7109375" style="58" customWidth="1"/>
    <col min="14338" max="14338" width="1.140625" style="58" customWidth="1"/>
    <col min="14339" max="14339" width="7.7109375" style="58" customWidth="1"/>
    <col min="14340" max="14340" width="72.28515625" style="58" customWidth="1"/>
    <col min="14341" max="14341" width="1.140625" style="58" customWidth="1"/>
    <col min="14342" max="14342" width="15.5703125" style="58" customWidth="1"/>
    <col min="14343" max="14343" width="7.7109375" style="58" customWidth="1"/>
    <col min="14344" max="14344" width="1.140625" style="58" customWidth="1"/>
    <col min="14345" max="14345" width="7.7109375" style="58" customWidth="1"/>
    <col min="14346" max="14346" width="72.28515625" style="58" customWidth="1"/>
    <col min="14347" max="14347" width="1.140625" style="58" customWidth="1"/>
    <col min="14348" max="14348" width="15.5703125" style="58" customWidth="1"/>
    <col min="14349" max="14349" width="7.7109375" style="58" customWidth="1"/>
    <col min="14350" max="14350" width="1.140625" style="58" customWidth="1"/>
    <col min="14351" max="14351" width="7.7109375" style="58" customWidth="1"/>
    <col min="14352" max="14352" width="72.28515625" style="58" customWidth="1"/>
    <col min="14353" max="14353" width="1.140625" style="58" customWidth="1"/>
    <col min="14354" max="14354" width="15.5703125" style="58" customWidth="1"/>
    <col min="14355" max="14355" width="7.7109375" style="58" customWidth="1"/>
    <col min="14356" max="14356" width="1.140625" style="58" customWidth="1"/>
    <col min="14357" max="14357" width="7.7109375" style="58" customWidth="1"/>
    <col min="14358" max="14358" width="72.28515625" style="58" customWidth="1"/>
    <col min="14359" max="14359" width="1.140625" style="58" customWidth="1"/>
    <col min="14360" max="14360" width="15.5703125" style="58" customWidth="1"/>
    <col min="14361" max="14361" width="7.7109375" style="58" customWidth="1"/>
    <col min="14362" max="14362" width="1.140625" style="58" customWidth="1"/>
    <col min="14363" max="14363" width="7.7109375" style="58" customWidth="1"/>
    <col min="14364" max="14364" width="72.28515625" style="58" customWidth="1"/>
    <col min="14365" max="14365" width="1.140625" style="58" customWidth="1"/>
    <col min="14366" max="14366" width="15.5703125" style="58" customWidth="1"/>
    <col min="14367" max="14367" width="7.7109375" style="58" customWidth="1"/>
    <col min="14368" max="14368" width="1.140625" style="58" customWidth="1"/>
    <col min="14369" max="14369" width="7.7109375" style="58" customWidth="1"/>
    <col min="14370" max="14370" width="72.28515625" style="58" customWidth="1"/>
    <col min="14371" max="14371" width="1.140625" style="58" customWidth="1"/>
    <col min="14372" max="14372" width="15.5703125" style="58" customWidth="1"/>
    <col min="14373" max="14373" width="7.7109375" style="58" customWidth="1"/>
    <col min="14374" max="14374" width="1.140625" style="58" customWidth="1"/>
    <col min="14375" max="14375" width="7.7109375" style="58" customWidth="1"/>
    <col min="14376" max="14376" width="72.28515625" style="58" customWidth="1"/>
    <col min="14377" max="14377" width="1.140625" style="58" customWidth="1"/>
    <col min="14378" max="14378" width="15.5703125" style="58" customWidth="1"/>
    <col min="14379" max="14379" width="7.7109375" style="58" customWidth="1"/>
    <col min="14380" max="14380" width="1.140625" style="58" customWidth="1"/>
    <col min="14381" max="14381" width="7.7109375" style="58" customWidth="1"/>
    <col min="14382" max="14382" width="72.28515625" style="58" customWidth="1"/>
    <col min="14383" max="14383" width="1.140625" style="58" customWidth="1"/>
    <col min="14384" max="14384" width="15.5703125" style="58" customWidth="1"/>
    <col min="14385" max="14385" width="7.7109375" style="58" customWidth="1"/>
    <col min="14386" max="14386" width="1.140625" style="58" customWidth="1"/>
    <col min="14387" max="14387" width="7.7109375" style="58" customWidth="1"/>
    <col min="14388" max="14388" width="72.28515625" style="58" customWidth="1"/>
    <col min="14389" max="14389" width="1.140625" style="58" customWidth="1"/>
    <col min="14390" max="14390" width="42" style="58" customWidth="1"/>
    <col min="14391" max="14391" width="9.140625" style="58" customWidth="1"/>
    <col min="14392" max="14568" width="9.140625" style="58"/>
    <col min="14569" max="14569" width="1.140625" style="58" customWidth="1"/>
    <col min="14570" max="14570" width="29.42578125" style="58" bestFit="1" customWidth="1"/>
    <col min="14571" max="14571" width="82.42578125" style="58" customWidth="1"/>
    <col min="14572" max="14572" width="11" style="58" bestFit="1" customWidth="1"/>
    <col min="14573" max="14573" width="1.140625" style="58" customWidth="1"/>
    <col min="14574" max="14574" width="15.5703125" style="58" customWidth="1"/>
    <col min="14575" max="14575" width="7.7109375" style="58" customWidth="1"/>
    <col min="14576" max="14576" width="1.140625" style="58" customWidth="1"/>
    <col min="14577" max="14577" width="7.7109375" style="58" customWidth="1"/>
    <col min="14578" max="14578" width="72.28515625" style="58" customWidth="1"/>
    <col min="14579" max="14579" width="1.140625" style="58" customWidth="1"/>
    <col min="14580" max="14580" width="15.5703125" style="58" customWidth="1"/>
    <col min="14581" max="14581" width="7.7109375" style="58" customWidth="1"/>
    <col min="14582" max="14582" width="1.140625" style="58" customWidth="1"/>
    <col min="14583" max="14583" width="7.7109375" style="58" customWidth="1"/>
    <col min="14584" max="14584" width="72.28515625" style="58" customWidth="1"/>
    <col min="14585" max="14585" width="1.140625" style="58" customWidth="1"/>
    <col min="14586" max="14586" width="15.5703125" style="58" customWidth="1"/>
    <col min="14587" max="14587" width="7.7109375" style="58" customWidth="1"/>
    <col min="14588" max="14588" width="1.140625" style="58" customWidth="1"/>
    <col min="14589" max="14589" width="7.7109375" style="58" customWidth="1"/>
    <col min="14590" max="14590" width="72.28515625" style="58" customWidth="1"/>
    <col min="14591" max="14591" width="1.140625" style="58" customWidth="1"/>
    <col min="14592" max="14592" width="15.5703125" style="58" customWidth="1"/>
    <col min="14593" max="14593" width="7.7109375" style="58" customWidth="1"/>
    <col min="14594" max="14594" width="1.140625" style="58" customWidth="1"/>
    <col min="14595" max="14595" width="7.7109375" style="58" customWidth="1"/>
    <col min="14596" max="14596" width="72.28515625" style="58" customWidth="1"/>
    <col min="14597" max="14597" width="1.140625" style="58" customWidth="1"/>
    <col min="14598" max="14598" width="15.5703125" style="58" customWidth="1"/>
    <col min="14599" max="14599" width="7.7109375" style="58" customWidth="1"/>
    <col min="14600" max="14600" width="1.140625" style="58" customWidth="1"/>
    <col min="14601" max="14601" width="7.7109375" style="58" customWidth="1"/>
    <col min="14602" max="14602" width="72.28515625" style="58" customWidth="1"/>
    <col min="14603" max="14603" width="1.140625" style="58" customWidth="1"/>
    <col min="14604" max="14604" width="15.5703125" style="58" customWidth="1"/>
    <col min="14605" max="14605" width="7.7109375" style="58" customWidth="1"/>
    <col min="14606" max="14606" width="1.140625" style="58" customWidth="1"/>
    <col min="14607" max="14607" width="7.7109375" style="58" customWidth="1"/>
    <col min="14608" max="14608" width="72.28515625" style="58" customWidth="1"/>
    <col min="14609" max="14609" width="1.140625" style="58" customWidth="1"/>
    <col min="14610" max="14610" width="15.5703125" style="58" customWidth="1"/>
    <col min="14611" max="14611" width="7.7109375" style="58" customWidth="1"/>
    <col min="14612" max="14612" width="1.140625" style="58" customWidth="1"/>
    <col min="14613" max="14613" width="7.7109375" style="58" customWidth="1"/>
    <col min="14614" max="14614" width="72.28515625" style="58" customWidth="1"/>
    <col min="14615" max="14615" width="1.140625" style="58" customWidth="1"/>
    <col min="14616" max="14616" width="15.5703125" style="58" customWidth="1"/>
    <col min="14617" max="14617" width="7.7109375" style="58" customWidth="1"/>
    <col min="14618" max="14618" width="1.140625" style="58" customWidth="1"/>
    <col min="14619" max="14619" width="7.7109375" style="58" customWidth="1"/>
    <col min="14620" max="14620" width="72.28515625" style="58" customWidth="1"/>
    <col min="14621" max="14621" width="1.140625" style="58" customWidth="1"/>
    <col min="14622" max="14622" width="15.5703125" style="58" customWidth="1"/>
    <col min="14623" max="14623" width="7.7109375" style="58" customWidth="1"/>
    <col min="14624" max="14624" width="1.140625" style="58" customWidth="1"/>
    <col min="14625" max="14625" width="7.7109375" style="58" customWidth="1"/>
    <col min="14626" max="14626" width="72.28515625" style="58" customWidth="1"/>
    <col min="14627" max="14627" width="1.140625" style="58" customWidth="1"/>
    <col min="14628" max="14628" width="15.5703125" style="58" customWidth="1"/>
    <col min="14629" max="14629" width="7.7109375" style="58" customWidth="1"/>
    <col min="14630" max="14630" width="1.140625" style="58" customWidth="1"/>
    <col min="14631" max="14631" width="7.7109375" style="58" customWidth="1"/>
    <col min="14632" max="14632" width="72.28515625" style="58" customWidth="1"/>
    <col min="14633" max="14633" width="1.140625" style="58" customWidth="1"/>
    <col min="14634" max="14634" width="15.5703125" style="58" customWidth="1"/>
    <col min="14635" max="14635" width="7.7109375" style="58" customWidth="1"/>
    <col min="14636" max="14636" width="1.140625" style="58" customWidth="1"/>
    <col min="14637" max="14637" width="7.7109375" style="58" customWidth="1"/>
    <col min="14638" max="14638" width="72.28515625" style="58" customWidth="1"/>
    <col min="14639" max="14639" width="1.140625" style="58" customWidth="1"/>
    <col min="14640" max="14640" width="15.5703125" style="58" customWidth="1"/>
    <col min="14641" max="14641" width="7.7109375" style="58" customWidth="1"/>
    <col min="14642" max="14642" width="1.140625" style="58" customWidth="1"/>
    <col min="14643" max="14643" width="7.7109375" style="58" customWidth="1"/>
    <col min="14644" max="14644" width="72.28515625" style="58" customWidth="1"/>
    <col min="14645" max="14645" width="1.140625" style="58" customWidth="1"/>
    <col min="14646" max="14646" width="42" style="58" customWidth="1"/>
    <col min="14647" max="14647" width="9.140625" style="58" customWidth="1"/>
    <col min="14648" max="14824" width="9.140625" style="58"/>
    <col min="14825" max="14825" width="1.140625" style="58" customWidth="1"/>
    <col min="14826" max="14826" width="29.42578125" style="58" bestFit="1" customWidth="1"/>
    <col min="14827" max="14827" width="82.42578125" style="58" customWidth="1"/>
    <col min="14828" max="14828" width="11" style="58" bestFit="1" customWidth="1"/>
    <col min="14829" max="14829" width="1.140625" style="58" customWidth="1"/>
    <col min="14830" max="14830" width="15.5703125" style="58" customWidth="1"/>
    <col min="14831" max="14831" width="7.7109375" style="58" customWidth="1"/>
    <col min="14832" max="14832" width="1.140625" style="58" customWidth="1"/>
    <col min="14833" max="14833" width="7.7109375" style="58" customWidth="1"/>
    <col min="14834" max="14834" width="72.28515625" style="58" customWidth="1"/>
    <col min="14835" max="14835" width="1.140625" style="58" customWidth="1"/>
    <col min="14836" max="14836" width="15.5703125" style="58" customWidth="1"/>
    <col min="14837" max="14837" width="7.7109375" style="58" customWidth="1"/>
    <col min="14838" max="14838" width="1.140625" style="58" customWidth="1"/>
    <col min="14839" max="14839" width="7.7109375" style="58" customWidth="1"/>
    <col min="14840" max="14840" width="72.28515625" style="58" customWidth="1"/>
    <col min="14841" max="14841" width="1.140625" style="58" customWidth="1"/>
    <col min="14842" max="14842" width="15.5703125" style="58" customWidth="1"/>
    <col min="14843" max="14843" width="7.7109375" style="58" customWidth="1"/>
    <col min="14844" max="14844" width="1.140625" style="58" customWidth="1"/>
    <col min="14845" max="14845" width="7.7109375" style="58" customWidth="1"/>
    <col min="14846" max="14846" width="72.28515625" style="58" customWidth="1"/>
    <col min="14847" max="14847" width="1.140625" style="58" customWidth="1"/>
    <col min="14848" max="14848" width="15.5703125" style="58" customWidth="1"/>
    <col min="14849" max="14849" width="7.7109375" style="58" customWidth="1"/>
    <col min="14850" max="14850" width="1.140625" style="58" customWidth="1"/>
    <col min="14851" max="14851" width="7.7109375" style="58" customWidth="1"/>
    <col min="14852" max="14852" width="72.28515625" style="58" customWidth="1"/>
    <col min="14853" max="14853" width="1.140625" style="58" customWidth="1"/>
    <col min="14854" max="14854" width="15.5703125" style="58" customWidth="1"/>
    <col min="14855" max="14855" width="7.7109375" style="58" customWidth="1"/>
    <col min="14856" max="14856" width="1.140625" style="58" customWidth="1"/>
    <col min="14857" max="14857" width="7.7109375" style="58" customWidth="1"/>
    <col min="14858" max="14858" width="72.28515625" style="58" customWidth="1"/>
    <col min="14859" max="14859" width="1.140625" style="58" customWidth="1"/>
    <col min="14860" max="14860" width="15.5703125" style="58" customWidth="1"/>
    <col min="14861" max="14861" width="7.7109375" style="58" customWidth="1"/>
    <col min="14862" max="14862" width="1.140625" style="58" customWidth="1"/>
    <col min="14863" max="14863" width="7.7109375" style="58" customWidth="1"/>
    <col min="14864" max="14864" width="72.28515625" style="58" customWidth="1"/>
    <col min="14865" max="14865" width="1.140625" style="58" customWidth="1"/>
    <col min="14866" max="14866" width="15.5703125" style="58" customWidth="1"/>
    <col min="14867" max="14867" width="7.7109375" style="58" customWidth="1"/>
    <col min="14868" max="14868" width="1.140625" style="58" customWidth="1"/>
    <col min="14869" max="14869" width="7.7109375" style="58" customWidth="1"/>
    <col min="14870" max="14870" width="72.28515625" style="58" customWidth="1"/>
    <col min="14871" max="14871" width="1.140625" style="58" customWidth="1"/>
    <col min="14872" max="14872" width="15.5703125" style="58" customWidth="1"/>
    <col min="14873" max="14873" width="7.7109375" style="58" customWidth="1"/>
    <col min="14874" max="14874" width="1.140625" style="58" customWidth="1"/>
    <col min="14875" max="14875" width="7.7109375" style="58" customWidth="1"/>
    <col min="14876" max="14876" width="72.28515625" style="58" customWidth="1"/>
    <col min="14877" max="14877" width="1.140625" style="58" customWidth="1"/>
    <col min="14878" max="14878" width="15.5703125" style="58" customWidth="1"/>
    <col min="14879" max="14879" width="7.7109375" style="58" customWidth="1"/>
    <col min="14880" max="14880" width="1.140625" style="58" customWidth="1"/>
    <col min="14881" max="14881" width="7.7109375" style="58" customWidth="1"/>
    <col min="14882" max="14882" width="72.28515625" style="58" customWidth="1"/>
    <col min="14883" max="14883" width="1.140625" style="58" customWidth="1"/>
    <col min="14884" max="14884" width="15.5703125" style="58" customWidth="1"/>
    <col min="14885" max="14885" width="7.7109375" style="58" customWidth="1"/>
    <col min="14886" max="14886" width="1.140625" style="58" customWidth="1"/>
    <col min="14887" max="14887" width="7.7109375" style="58" customWidth="1"/>
    <col min="14888" max="14888" width="72.28515625" style="58" customWidth="1"/>
    <col min="14889" max="14889" width="1.140625" style="58" customWidth="1"/>
    <col min="14890" max="14890" width="15.5703125" style="58" customWidth="1"/>
    <col min="14891" max="14891" width="7.7109375" style="58" customWidth="1"/>
    <col min="14892" max="14892" width="1.140625" style="58" customWidth="1"/>
    <col min="14893" max="14893" width="7.7109375" style="58" customWidth="1"/>
    <col min="14894" max="14894" width="72.28515625" style="58" customWidth="1"/>
    <col min="14895" max="14895" width="1.140625" style="58" customWidth="1"/>
    <col min="14896" max="14896" width="15.5703125" style="58" customWidth="1"/>
    <col min="14897" max="14897" width="7.7109375" style="58" customWidth="1"/>
    <col min="14898" max="14898" width="1.140625" style="58" customWidth="1"/>
    <col min="14899" max="14899" width="7.7109375" style="58" customWidth="1"/>
    <col min="14900" max="14900" width="72.28515625" style="58" customWidth="1"/>
    <col min="14901" max="14901" width="1.140625" style="58" customWidth="1"/>
    <col min="14902" max="14902" width="42" style="58" customWidth="1"/>
    <col min="14903" max="14903" width="9.140625" style="58" customWidth="1"/>
    <col min="14904" max="15080" width="9.140625" style="58"/>
    <col min="15081" max="15081" width="1.140625" style="58" customWidth="1"/>
    <col min="15082" max="15082" width="29.42578125" style="58" bestFit="1" customWidth="1"/>
    <col min="15083" max="15083" width="82.42578125" style="58" customWidth="1"/>
    <col min="15084" max="15084" width="11" style="58" bestFit="1" customWidth="1"/>
    <col min="15085" max="15085" width="1.140625" style="58" customWidth="1"/>
    <col min="15086" max="15086" width="15.5703125" style="58" customWidth="1"/>
    <col min="15087" max="15087" width="7.7109375" style="58" customWidth="1"/>
    <col min="15088" max="15088" width="1.140625" style="58" customWidth="1"/>
    <col min="15089" max="15089" width="7.7109375" style="58" customWidth="1"/>
    <col min="15090" max="15090" width="72.28515625" style="58" customWidth="1"/>
    <col min="15091" max="15091" width="1.140625" style="58" customWidth="1"/>
    <col min="15092" max="15092" width="15.5703125" style="58" customWidth="1"/>
    <col min="15093" max="15093" width="7.7109375" style="58" customWidth="1"/>
    <col min="15094" max="15094" width="1.140625" style="58" customWidth="1"/>
    <col min="15095" max="15095" width="7.7109375" style="58" customWidth="1"/>
    <col min="15096" max="15096" width="72.28515625" style="58" customWidth="1"/>
    <col min="15097" max="15097" width="1.140625" style="58" customWidth="1"/>
    <col min="15098" max="15098" width="15.5703125" style="58" customWidth="1"/>
    <col min="15099" max="15099" width="7.7109375" style="58" customWidth="1"/>
    <col min="15100" max="15100" width="1.140625" style="58" customWidth="1"/>
    <col min="15101" max="15101" width="7.7109375" style="58" customWidth="1"/>
    <col min="15102" max="15102" width="72.28515625" style="58" customWidth="1"/>
    <col min="15103" max="15103" width="1.140625" style="58" customWidth="1"/>
    <col min="15104" max="15104" width="15.5703125" style="58" customWidth="1"/>
    <col min="15105" max="15105" width="7.7109375" style="58" customWidth="1"/>
    <col min="15106" max="15106" width="1.140625" style="58" customWidth="1"/>
    <col min="15107" max="15107" width="7.7109375" style="58" customWidth="1"/>
    <col min="15108" max="15108" width="72.28515625" style="58" customWidth="1"/>
    <col min="15109" max="15109" width="1.140625" style="58" customWidth="1"/>
    <col min="15110" max="15110" width="15.5703125" style="58" customWidth="1"/>
    <col min="15111" max="15111" width="7.7109375" style="58" customWidth="1"/>
    <col min="15112" max="15112" width="1.140625" style="58" customWidth="1"/>
    <col min="15113" max="15113" width="7.7109375" style="58" customWidth="1"/>
    <col min="15114" max="15114" width="72.28515625" style="58" customWidth="1"/>
    <col min="15115" max="15115" width="1.140625" style="58" customWidth="1"/>
    <col min="15116" max="15116" width="15.5703125" style="58" customWidth="1"/>
    <col min="15117" max="15117" width="7.7109375" style="58" customWidth="1"/>
    <col min="15118" max="15118" width="1.140625" style="58" customWidth="1"/>
    <col min="15119" max="15119" width="7.7109375" style="58" customWidth="1"/>
    <col min="15120" max="15120" width="72.28515625" style="58" customWidth="1"/>
    <col min="15121" max="15121" width="1.140625" style="58" customWidth="1"/>
    <col min="15122" max="15122" width="15.5703125" style="58" customWidth="1"/>
    <col min="15123" max="15123" width="7.7109375" style="58" customWidth="1"/>
    <col min="15124" max="15124" width="1.140625" style="58" customWidth="1"/>
    <col min="15125" max="15125" width="7.7109375" style="58" customWidth="1"/>
    <col min="15126" max="15126" width="72.28515625" style="58" customWidth="1"/>
    <col min="15127" max="15127" width="1.140625" style="58" customWidth="1"/>
    <col min="15128" max="15128" width="15.5703125" style="58" customWidth="1"/>
    <col min="15129" max="15129" width="7.7109375" style="58" customWidth="1"/>
    <col min="15130" max="15130" width="1.140625" style="58" customWidth="1"/>
    <col min="15131" max="15131" width="7.7109375" style="58" customWidth="1"/>
    <col min="15132" max="15132" width="72.28515625" style="58" customWidth="1"/>
    <col min="15133" max="15133" width="1.140625" style="58" customWidth="1"/>
    <col min="15134" max="15134" width="15.5703125" style="58" customWidth="1"/>
    <col min="15135" max="15135" width="7.7109375" style="58" customWidth="1"/>
    <col min="15136" max="15136" width="1.140625" style="58" customWidth="1"/>
    <col min="15137" max="15137" width="7.7109375" style="58" customWidth="1"/>
    <col min="15138" max="15138" width="72.28515625" style="58" customWidth="1"/>
    <col min="15139" max="15139" width="1.140625" style="58" customWidth="1"/>
    <col min="15140" max="15140" width="15.5703125" style="58" customWidth="1"/>
    <col min="15141" max="15141" width="7.7109375" style="58" customWidth="1"/>
    <col min="15142" max="15142" width="1.140625" style="58" customWidth="1"/>
    <col min="15143" max="15143" width="7.7109375" style="58" customWidth="1"/>
    <col min="15144" max="15144" width="72.28515625" style="58" customWidth="1"/>
    <col min="15145" max="15145" width="1.140625" style="58" customWidth="1"/>
    <col min="15146" max="15146" width="15.5703125" style="58" customWidth="1"/>
    <col min="15147" max="15147" width="7.7109375" style="58" customWidth="1"/>
    <col min="15148" max="15148" width="1.140625" style="58" customWidth="1"/>
    <col min="15149" max="15149" width="7.7109375" style="58" customWidth="1"/>
    <col min="15150" max="15150" width="72.28515625" style="58" customWidth="1"/>
    <col min="15151" max="15151" width="1.140625" style="58" customWidth="1"/>
    <col min="15152" max="15152" width="15.5703125" style="58" customWidth="1"/>
    <col min="15153" max="15153" width="7.7109375" style="58" customWidth="1"/>
    <col min="15154" max="15154" width="1.140625" style="58" customWidth="1"/>
    <col min="15155" max="15155" width="7.7109375" style="58" customWidth="1"/>
    <col min="15156" max="15156" width="72.28515625" style="58" customWidth="1"/>
    <col min="15157" max="15157" width="1.140625" style="58" customWidth="1"/>
    <col min="15158" max="15158" width="42" style="58" customWidth="1"/>
    <col min="15159" max="15159" width="9.140625" style="58" customWidth="1"/>
    <col min="15160" max="15336" width="9.140625" style="58"/>
    <col min="15337" max="15337" width="1.140625" style="58" customWidth="1"/>
    <col min="15338" max="15338" width="29.42578125" style="58" bestFit="1" customWidth="1"/>
    <col min="15339" max="15339" width="82.42578125" style="58" customWidth="1"/>
    <col min="15340" max="15340" width="11" style="58" bestFit="1" customWidth="1"/>
    <col min="15341" max="15341" width="1.140625" style="58" customWidth="1"/>
    <col min="15342" max="15342" width="15.5703125" style="58" customWidth="1"/>
    <col min="15343" max="15343" width="7.7109375" style="58" customWidth="1"/>
    <col min="15344" max="15344" width="1.140625" style="58" customWidth="1"/>
    <col min="15345" max="15345" width="7.7109375" style="58" customWidth="1"/>
    <col min="15346" max="15346" width="72.28515625" style="58" customWidth="1"/>
    <col min="15347" max="15347" width="1.140625" style="58" customWidth="1"/>
    <col min="15348" max="15348" width="15.5703125" style="58" customWidth="1"/>
    <col min="15349" max="15349" width="7.7109375" style="58" customWidth="1"/>
    <col min="15350" max="15350" width="1.140625" style="58" customWidth="1"/>
    <col min="15351" max="15351" width="7.7109375" style="58" customWidth="1"/>
    <col min="15352" max="15352" width="72.28515625" style="58" customWidth="1"/>
    <col min="15353" max="15353" width="1.140625" style="58" customWidth="1"/>
    <col min="15354" max="15354" width="15.5703125" style="58" customWidth="1"/>
    <col min="15355" max="15355" width="7.7109375" style="58" customWidth="1"/>
    <col min="15356" max="15356" width="1.140625" style="58" customWidth="1"/>
    <col min="15357" max="15357" width="7.7109375" style="58" customWidth="1"/>
    <col min="15358" max="15358" width="72.28515625" style="58" customWidth="1"/>
    <col min="15359" max="15359" width="1.140625" style="58" customWidth="1"/>
    <col min="15360" max="15360" width="15.5703125" style="58" customWidth="1"/>
    <col min="15361" max="15361" width="7.7109375" style="58" customWidth="1"/>
    <col min="15362" max="15362" width="1.140625" style="58" customWidth="1"/>
    <col min="15363" max="15363" width="7.7109375" style="58" customWidth="1"/>
    <col min="15364" max="15364" width="72.28515625" style="58" customWidth="1"/>
    <col min="15365" max="15365" width="1.140625" style="58" customWidth="1"/>
    <col min="15366" max="15366" width="15.5703125" style="58" customWidth="1"/>
    <col min="15367" max="15367" width="7.7109375" style="58" customWidth="1"/>
    <col min="15368" max="15368" width="1.140625" style="58" customWidth="1"/>
    <col min="15369" max="15369" width="7.7109375" style="58" customWidth="1"/>
    <col min="15370" max="15370" width="72.28515625" style="58" customWidth="1"/>
    <col min="15371" max="15371" width="1.140625" style="58" customWidth="1"/>
    <col min="15372" max="15372" width="15.5703125" style="58" customWidth="1"/>
    <col min="15373" max="15373" width="7.7109375" style="58" customWidth="1"/>
    <col min="15374" max="15374" width="1.140625" style="58" customWidth="1"/>
    <col min="15375" max="15375" width="7.7109375" style="58" customWidth="1"/>
    <col min="15376" max="15376" width="72.28515625" style="58" customWidth="1"/>
    <col min="15377" max="15377" width="1.140625" style="58" customWidth="1"/>
    <col min="15378" max="15378" width="15.5703125" style="58" customWidth="1"/>
    <col min="15379" max="15379" width="7.7109375" style="58" customWidth="1"/>
    <col min="15380" max="15380" width="1.140625" style="58" customWidth="1"/>
    <col min="15381" max="15381" width="7.7109375" style="58" customWidth="1"/>
    <col min="15382" max="15382" width="72.28515625" style="58" customWidth="1"/>
    <col min="15383" max="15383" width="1.140625" style="58" customWidth="1"/>
    <col min="15384" max="15384" width="15.5703125" style="58" customWidth="1"/>
    <col min="15385" max="15385" width="7.7109375" style="58" customWidth="1"/>
    <col min="15386" max="15386" width="1.140625" style="58" customWidth="1"/>
    <col min="15387" max="15387" width="7.7109375" style="58" customWidth="1"/>
    <col min="15388" max="15388" width="72.28515625" style="58" customWidth="1"/>
    <col min="15389" max="15389" width="1.140625" style="58" customWidth="1"/>
    <col min="15390" max="15390" width="15.5703125" style="58" customWidth="1"/>
    <col min="15391" max="15391" width="7.7109375" style="58" customWidth="1"/>
    <col min="15392" max="15392" width="1.140625" style="58" customWidth="1"/>
    <col min="15393" max="15393" width="7.7109375" style="58" customWidth="1"/>
    <col min="15394" max="15394" width="72.28515625" style="58" customWidth="1"/>
    <col min="15395" max="15395" width="1.140625" style="58" customWidth="1"/>
    <col min="15396" max="15396" width="15.5703125" style="58" customWidth="1"/>
    <col min="15397" max="15397" width="7.7109375" style="58" customWidth="1"/>
    <col min="15398" max="15398" width="1.140625" style="58" customWidth="1"/>
    <col min="15399" max="15399" width="7.7109375" style="58" customWidth="1"/>
    <col min="15400" max="15400" width="72.28515625" style="58" customWidth="1"/>
    <col min="15401" max="15401" width="1.140625" style="58" customWidth="1"/>
    <col min="15402" max="15402" width="15.5703125" style="58" customWidth="1"/>
    <col min="15403" max="15403" width="7.7109375" style="58" customWidth="1"/>
    <col min="15404" max="15404" width="1.140625" style="58" customWidth="1"/>
    <col min="15405" max="15405" width="7.7109375" style="58" customWidth="1"/>
    <col min="15406" max="15406" width="72.28515625" style="58" customWidth="1"/>
    <col min="15407" max="15407" width="1.140625" style="58" customWidth="1"/>
    <col min="15408" max="15408" width="15.5703125" style="58" customWidth="1"/>
    <col min="15409" max="15409" width="7.7109375" style="58" customWidth="1"/>
    <col min="15410" max="15410" width="1.140625" style="58" customWidth="1"/>
    <col min="15411" max="15411" width="7.7109375" style="58" customWidth="1"/>
    <col min="15412" max="15412" width="72.28515625" style="58" customWidth="1"/>
    <col min="15413" max="15413" width="1.140625" style="58" customWidth="1"/>
    <col min="15414" max="15414" width="42" style="58" customWidth="1"/>
    <col min="15415" max="15415" width="9.140625" style="58" customWidth="1"/>
    <col min="15416" max="15592" width="9.140625" style="58"/>
    <col min="15593" max="15593" width="1.140625" style="58" customWidth="1"/>
    <col min="15594" max="15594" width="29.42578125" style="58" bestFit="1" customWidth="1"/>
    <col min="15595" max="15595" width="82.42578125" style="58" customWidth="1"/>
    <col min="15596" max="15596" width="11" style="58" bestFit="1" customWidth="1"/>
    <col min="15597" max="15597" width="1.140625" style="58" customWidth="1"/>
    <col min="15598" max="15598" width="15.5703125" style="58" customWidth="1"/>
    <col min="15599" max="15599" width="7.7109375" style="58" customWidth="1"/>
    <col min="15600" max="15600" width="1.140625" style="58" customWidth="1"/>
    <col min="15601" max="15601" width="7.7109375" style="58" customWidth="1"/>
    <col min="15602" max="15602" width="72.28515625" style="58" customWidth="1"/>
    <col min="15603" max="15603" width="1.140625" style="58" customWidth="1"/>
    <col min="15604" max="15604" width="15.5703125" style="58" customWidth="1"/>
    <col min="15605" max="15605" width="7.7109375" style="58" customWidth="1"/>
    <col min="15606" max="15606" width="1.140625" style="58" customWidth="1"/>
    <col min="15607" max="15607" width="7.7109375" style="58" customWidth="1"/>
    <col min="15608" max="15608" width="72.28515625" style="58" customWidth="1"/>
    <col min="15609" max="15609" width="1.140625" style="58" customWidth="1"/>
    <col min="15610" max="15610" width="15.5703125" style="58" customWidth="1"/>
    <col min="15611" max="15611" width="7.7109375" style="58" customWidth="1"/>
    <col min="15612" max="15612" width="1.140625" style="58" customWidth="1"/>
    <col min="15613" max="15613" width="7.7109375" style="58" customWidth="1"/>
    <col min="15614" max="15614" width="72.28515625" style="58" customWidth="1"/>
    <col min="15615" max="15615" width="1.140625" style="58" customWidth="1"/>
    <col min="15616" max="15616" width="15.5703125" style="58" customWidth="1"/>
    <col min="15617" max="15617" width="7.7109375" style="58" customWidth="1"/>
    <col min="15618" max="15618" width="1.140625" style="58" customWidth="1"/>
    <col min="15619" max="15619" width="7.7109375" style="58" customWidth="1"/>
    <col min="15620" max="15620" width="72.28515625" style="58" customWidth="1"/>
    <col min="15621" max="15621" width="1.140625" style="58" customWidth="1"/>
    <col min="15622" max="15622" width="15.5703125" style="58" customWidth="1"/>
    <col min="15623" max="15623" width="7.7109375" style="58" customWidth="1"/>
    <col min="15624" max="15624" width="1.140625" style="58" customWidth="1"/>
    <col min="15625" max="15625" width="7.7109375" style="58" customWidth="1"/>
    <col min="15626" max="15626" width="72.28515625" style="58" customWidth="1"/>
    <col min="15627" max="15627" width="1.140625" style="58" customWidth="1"/>
    <col min="15628" max="15628" width="15.5703125" style="58" customWidth="1"/>
    <col min="15629" max="15629" width="7.7109375" style="58" customWidth="1"/>
    <col min="15630" max="15630" width="1.140625" style="58" customWidth="1"/>
    <col min="15631" max="15631" width="7.7109375" style="58" customWidth="1"/>
    <col min="15632" max="15632" width="72.28515625" style="58" customWidth="1"/>
    <col min="15633" max="15633" width="1.140625" style="58" customWidth="1"/>
    <col min="15634" max="15634" width="15.5703125" style="58" customWidth="1"/>
    <col min="15635" max="15635" width="7.7109375" style="58" customWidth="1"/>
    <col min="15636" max="15636" width="1.140625" style="58" customWidth="1"/>
    <col min="15637" max="15637" width="7.7109375" style="58" customWidth="1"/>
    <col min="15638" max="15638" width="72.28515625" style="58" customWidth="1"/>
    <col min="15639" max="15639" width="1.140625" style="58" customWidth="1"/>
    <col min="15640" max="15640" width="15.5703125" style="58" customWidth="1"/>
    <col min="15641" max="15641" width="7.7109375" style="58" customWidth="1"/>
    <col min="15642" max="15642" width="1.140625" style="58" customWidth="1"/>
    <col min="15643" max="15643" width="7.7109375" style="58" customWidth="1"/>
    <col min="15644" max="15644" width="72.28515625" style="58" customWidth="1"/>
    <col min="15645" max="15645" width="1.140625" style="58" customWidth="1"/>
    <col min="15646" max="15646" width="15.5703125" style="58" customWidth="1"/>
    <col min="15647" max="15647" width="7.7109375" style="58" customWidth="1"/>
    <col min="15648" max="15648" width="1.140625" style="58" customWidth="1"/>
    <col min="15649" max="15649" width="7.7109375" style="58" customWidth="1"/>
    <col min="15650" max="15650" width="72.28515625" style="58" customWidth="1"/>
    <col min="15651" max="15651" width="1.140625" style="58" customWidth="1"/>
    <col min="15652" max="15652" width="15.5703125" style="58" customWidth="1"/>
    <col min="15653" max="15653" width="7.7109375" style="58" customWidth="1"/>
    <col min="15654" max="15654" width="1.140625" style="58" customWidth="1"/>
    <col min="15655" max="15655" width="7.7109375" style="58" customWidth="1"/>
    <col min="15656" max="15656" width="72.28515625" style="58" customWidth="1"/>
    <col min="15657" max="15657" width="1.140625" style="58" customWidth="1"/>
    <col min="15658" max="15658" width="15.5703125" style="58" customWidth="1"/>
    <col min="15659" max="15659" width="7.7109375" style="58" customWidth="1"/>
    <col min="15660" max="15660" width="1.140625" style="58" customWidth="1"/>
    <col min="15661" max="15661" width="7.7109375" style="58" customWidth="1"/>
    <col min="15662" max="15662" width="72.28515625" style="58" customWidth="1"/>
    <col min="15663" max="15663" width="1.140625" style="58" customWidth="1"/>
    <col min="15664" max="15664" width="15.5703125" style="58" customWidth="1"/>
    <col min="15665" max="15665" width="7.7109375" style="58" customWidth="1"/>
    <col min="15666" max="15666" width="1.140625" style="58" customWidth="1"/>
    <col min="15667" max="15667" width="7.7109375" style="58" customWidth="1"/>
    <col min="15668" max="15668" width="72.28515625" style="58" customWidth="1"/>
    <col min="15669" max="15669" width="1.140625" style="58" customWidth="1"/>
    <col min="15670" max="15670" width="42" style="58" customWidth="1"/>
    <col min="15671" max="15671" width="9.140625" style="58" customWidth="1"/>
    <col min="15672" max="15848" width="9.140625" style="58"/>
    <col min="15849" max="15849" width="1.140625" style="58" customWidth="1"/>
    <col min="15850" max="15850" width="29.42578125" style="58" bestFit="1" customWidth="1"/>
    <col min="15851" max="15851" width="82.42578125" style="58" customWidth="1"/>
    <col min="15852" max="15852" width="11" style="58" bestFit="1" customWidth="1"/>
    <col min="15853" max="15853" width="1.140625" style="58" customWidth="1"/>
    <col min="15854" max="15854" width="15.5703125" style="58" customWidth="1"/>
    <col min="15855" max="15855" width="7.7109375" style="58" customWidth="1"/>
    <col min="15856" max="15856" width="1.140625" style="58" customWidth="1"/>
    <col min="15857" max="15857" width="7.7109375" style="58" customWidth="1"/>
    <col min="15858" max="15858" width="72.28515625" style="58" customWidth="1"/>
    <col min="15859" max="15859" width="1.140625" style="58" customWidth="1"/>
    <col min="15860" max="15860" width="15.5703125" style="58" customWidth="1"/>
    <col min="15861" max="15861" width="7.7109375" style="58" customWidth="1"/>
    <col min="15862" max="15862" width="1.140625" style="58" customWidth="1"/>
    <col min="15863" max="15863" width="7.7109375" style="58" customWidth="1"/>
    <col min="15864" max="15864" width="72.28515625" style="58" customWidth="1"/>
    <col min="15865" max="15865" width="1.140625" style="58" customWidth="1"/>
    <col min="15866" max="15866" width="15.5703125" style="58" customWidth="1"/>
    <col min="15867" max="15867" width="7.7109375" style="58" customWidth="1"/>
    <col min="15868" max="15868" width="1.140625" style="58" customWidth="1"/>
    <col min="15869" max="15869" width="7.7109375" style="58" customWidth="1"/>
    <col min="15870" max="15870" width="72.28515625" style="58" customWidth="1"/>
    <col min="15871" max="15871" width="1.140625" style="58" customWidth="1"/>
    <col min="15872" max="15872" width="15.5703125" style="58" customWidth="1"/>
    <col min="15873" max="15873" width="7.7109375" style="58" customWidth="1"/>
    <col min="15874" max="15874" width="1.140625" style="58" customWidth="1"/>
    <col min="15875" max="15875" width="7.7109375" style="58" customWidth="1"/>
    <col min="15876" max="15876" width="72.28515625" style="58" customWidth="1"/>
    <col min="15877" max="15877" width="1.140625" style="58" customWidth="1"/>
    <col min="15878" max="15878" width="15.5703125" style="58" customWidth="1"/>
    <col min="15879" max="15879" width="7.7109375" style="58" customWidth="1"/>
    <col min="15880" max="15880" width="1.140625" style="58" customWidth="1"/>
    <col min="15881" max="15881" width="7.7109375" style="58" customWidth="1"/>
    <col min="15882" max="15882" width="72.28515625" style="58" customWidth="1"/>
    <col min="15883" max="15883" width="1.140625" style="58" customWidth="1"/>
    <col min="15884" max="15884" width="15.5703125" style="58" customWidth="1"/>
    <col min="15885" max="15885" width="7.7109375" style="58" customWidth="1"/>
    <col min="15886" max="15886" width="1.140625" style="58" customWidth="1"/>
    <col min="15887" max="15887" width="7.7109375" style="58" customWidth="1"/>
    <col min="15888" max="15888" width="72.28515625" style="58" customWidth="1"/>
    <col min="15889" max="15889" width="1.140625" style="58" customWidth="1"/>
    <col min="15890" max="15890" width="15.5703125" style="58" customWidth="1"/>
    <col min="15891" max="15891" width="7.7109375" style="58" customWidth="1"/>
    <col min="15892" max="15892" width="1.140625" style="58" customWidth="1"/>
    <col min="15893" max="15893" width="7.7109375" style="58" customWidth="1"/>
    <col min="15894" max="15894" width="72.28515625" style="58" customWidth="1"/>
    <col min="15895" max="15895" width="1.140625" style="58" customWidth="1"/>
    <col min="15896" max="15896" width="15.5703125" style="58" customWidth="1"/>
    <col min="15897" max="15897" width="7.7109375" style="58" customWidth="1"/>
    <col min="15898" max="15898" width="1.140625" style="58" customWidth="1"/>
    <col min="15899" max="15899" width="7.7109375" style="58" customWidth="1"/>
    <col min="15900" max="15900" width="72.28515625" style="58" customWidth="1"/>
    <col min="15901" max="15901" width="1.140625" style="58" customWidth="1"/>
    <col min="15902" max="15902" width="15.5703125" style="58" customWidth="1"/>
    <col min="15903" max="15903" width="7.7109375" style="58" customWidth="1"/>
    <col min="15904" max="15904" width="1.140625" style="58" customWidth="1"/>
    <col min="15905" max="15905" width="7.7109375" style="58" customWidth="1"/>
    <col min="15906" max="15906" width="72.28515625" style="58" customWidth="1"/>
    <col min="15907" max="15907" width="1.140625" style="58" customWidth="1"/>
    <col min="15908" max="15908" width="15.5703125" style="58" customWidth="1"/>
    <col min="15909" max="15909" width="7.7109375" style="58" customWidth="1"/>
    <col min="15910" max="15910" width="1.140625" style="58" customWidth="1"/>
    <col min="15911" max="15911" width="7.7109375" style="58" customWidth="1"/>
    <col min="15912" max="15912" width="72.28515625" style="58" customWidth="1"/>
    <col min="15913" max="15913" width="1.140625" style="58" customWidth="1"/>
    <col min="15914" max="15914" width="15.5703125" style="58" customWidth="1"/>
    <col min="15915" max="15915" width="7.7109375" style="58" customWidth="1"/>
    <col min="15916" max="15916" width="1.140625" style="58" customWidth="1"/>
    <col min="15917" max="15917" width="7.7109375" style="58" customWidth="1"/>
    <col min="15918" max="15918" width="72.28515625" style="58" customWidth="1"/>
    <col min="15919" max="15919" width="1.140625" style="58" customWidth="1"/>
    <col min="15920" max="15920" width="15.5703125" style="58" customWidth="1"/>
    <col min="15921" max="15921" width="7.7109375" style="58" customWidth="1"/>
    <col min="15922" max="15922" width="1.140625" style="58" customWidth="1"/>
    <col min="15923" max="15923" width="7.7109375" style="58" customWidth="1"/>
    <col min="15924" max="15924" width="72.28515625" style="58" customWidth="1"/>
    <col min="15925" max="15925" width="1.140625" style="58" customWidth="1"/>
    <col min="15926" max="15926" width="42" style="58" customWidth="1"/>
    <col min="15927" max="15927" width="9.140625" style="58" customWidth="1"/>
    <col min="15928" max="16104" width="9.140625" style="58"/>
    <col min="16105" max="16105" width="1.140625" style="58" customWidth="1"/>
    <col min="16106" max="16106" width="29.42578125" style="58" bestFit="1" customWidth="1"/>
    <col min="16107" max="16107" width="82.42578125" style="58" customWidth="1"/>
    <col min="16108" max="16108" width="11" style="58" bestFit="1" customWidth="1"/>
    <col min="16109" max="16109" width="1.140625" style="58" customWidth="1"/>
    <col min="16110" max="16110" width="15.5703125" style="58" customWidth="1"/>
    <col min="16111" max="16111" width="7.7109375" style="58" customWidth="1"/>
    <col min="16112" max="16112" width="1.140625" style="58" customWidth="1"/>
    <col min="16113" max="16113" width="7.7109375" style="58" customWidth="1"/>
    <col min="16114" max="16114" width="72.28515625" style="58" customWidth="1"/>
    <col min="16115" max="16115" width="1.140625" style="58" customWidth="1"/>
    <col min="16116" max="16116" width="15.5703125" style="58" customWidth="1"/>
    <col min="16117" max="16117" width="7.7109375" style="58" customWidth="1"/>
    <col min="16118" max="16118" width="1.140625" style="58" customWidth="1"/>
    <col min="16119" max="16119" width="7.7109375" style="58" customWidth="1"/>
    <col min="16120" max="16120" width="72.28515625" style="58" customWidth="1"/>
    <col min="16121" max="16121" width="1.140625" style="58" customWidth="1"/>
    <col min="16122" max="16122" width="15.5703125" style="58" customWidth="1"/>
    <col min="16123" max="16123" width="7.7109375" style="58" customWidth="1"/>
    <col min="16124" max="16124" width="1.140625" style="58" customWidth="1"/>
    <col min="16125" max="16125" width="7.7109375" style="58" customWidth="1"/>
    <col min="16126" max="16126" width="72.28515625" style="58" customWidth="1"/>
    <col min="16127" max="16127" width="1.140625" style="58" customWidth="1"/>
    <col min="16128" max="16128" width="15.5703125" style="58" customWidth="1"/>
    <col min="16129" max="16129" width="7.7109375" style="58" customWidth="1"/>
    <col min="16130" max="16130" width="1.140625" style="58" customWidth="1"/>
    <col min="16131" max="16131" width="7.7109375" style="58" customWidth="1"/>
    <col min="16132" max="16132" width="72.28515625" style="58" customWidth="1"/>
    <col min="16133" max="16133" width="1.140625" style="58" customWidth="1"/>
    <col min="16134" max="16134" width="15.5703125" style="58" customWidth="1"/>
    <col min="16135" max="16135" width="7.7109375" style="58" customWidth="1"/>
    <col min="16136" max="16136" width="1.140625" style="58" customWidth="1"/>
    <col min="16137" max="16137" width="7.7109375" style="58" customWidth="1"/>
    <col min="16138" max="16138" width="72.28515625" style="58" customWidth="1"/>
    <col min="16139" max="16139" width="1.140625" style="58" customWidth="1"/>
    <col min="16140" max="16140" width="15.5703125" style="58" customWidth="1"/>
    <col min="16141" max="16141" width="7.7109375" style="58" customWidth="1"/>
    <col min="16142" max="16142" width="1.140625" style="58" customWidth="1"/>
    <col min="16143" max="16143" width="7.7109375" style="58" customWidth="1"/>
    <col min="16144" max="16144" width="72.28515625" style="58" customWidth="1"/>
    <col min="16145" max="16145" width="1.140625" style="58" customWidth="1"/>
    <col min="16146" max="16146" width="15.5703125" style="58" customWidth="1"/>
    <col min="16147" max="16147" width="7.7109375" style="58" customWidth="1"/>
    <col min="16148" max="16148" width="1.140625" style="58" customWidth="1"/>
    <col min="16149" max="16149" width="7.7109375" style="58" customWidth="1"/>
    <col min="16150" max="16150" width="72.28515625" style="58" customWidth="1"/>
    <col min="16151" max="16151" width="1.140625" style="58" customWidth="1"/>
    <col min="16152" max="16152" width="15.5703125" style="58" customWidth="1"/>
    <col min="16153" max="16153" width="7.7109375" style="58" customWidth="1"/>
    <col min="16154" max="16154" width="1.140625" style="58" customWidth="1"/>
    <col min="16155" max="16155" width="7.7109375" style="58" customWidth="1"/>
    <col min="16156" max="16156" width="72.28515625" style="58" customWidth="1"/>
    <col min="16157" max="16157" width="1.140625" style="58" customWidth="1"/>
    <col min="16158" max="16158" width="15.5703125" style="58" customWidth="1"/>
    <col min="16159" max="16159" width="7.7109375" style="58" customWidth="1"/>
    <col min="16160" max="16160" width="1.140625" style="58" customWidth="1"/>
    <col min="16161" max="16161" width="7.7109375" style="58" customWidth="1"/>
    <col min="16162" max="16162" width="72.28515625" style="58" customWidth="1"/>
    <col min="16163" max="16163" width="1.140625" style="58" customWidth="1"/>
    <col min="16164" max="16164" width="15.5703125" style="58" customWidth="1"/>
    <col min="16165" max="16165" width="7.7109375" style="58" customWidth="1"/>
    <col min="16166" max="16166" width="1.140625" style="58" customWidth="1"/>
    <col min="16167" max="16167" width="7.7109375" style="58" customWidth="1"/>
    <col min="16168" max="16168" width="72.28515625" style="58" customWidth="1"/>
    <col min="16169" max="16169" width="1.140625" style="58" customWidth="1"/>
    <col min="16170" max="16170" width="15.5703125" style="58" customWidth="1"/>
    <col min="16171" max="16171" width="7.7109375" style="58" customWidth="1"/>
    <col min="16172" max="16172" width="1.140625" style="58" customWidth="1"/>
    <col min="16173" max="16173" width="7.7109375" style="58" customWidth="1"/>
    <col min="16174" max="16174" width="72.28515625" style="58" customWidth="1"/>
    <col min="16175" max="16175" width="1.140625" style="58" customWidth="1"/>
    <col min="16176" max="16176" width="15.5703125" style="58" customWidth="1"/>
    <col min="16177" max="16177" width="7.7109375" style="58" customWidth="1"/>
    <col min="16178" max="16178" width="1.140625" style="58" customWidth="1"/>
    <col min="16179" max="16179" width="7.7109375" style="58" customWidth="1"/>
    <col min="16180" max="16180" width="72.28515625" style="58" customWidth="1"/>
    <col min="16181" max="16181" width="1.140625" style="58" customWidth="1"/>
    <col min="16182" max="16182" width="42" style="58" customWidth="1"/>
    <col min="16183" max="16183" width="9.140625" style="58" customWidth="1"/>
    <col min="16184" max="16384" width="9.140625" style="58"/>
  </cols>
  <sheetData>
    <row r="1" spans="1:64" ht="25.15" customHeight="1" thickBot="1" x14ac:dyDescent="0.3">
      <c r="B1" s="69"/>
      <c r="C1" s="69"/>
      <c r="D1" s="7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6.5" thickBot="1" x14ac:dyDescent="0.3">
      <c r="B2" s="428">
        <f>Summary!K8</f>
        <v>0</v>
      </c>
      <c r="C2" s="429"/>
      <c r="D2" s="427"/>
      <c r="E2" s="61"/>
      <c r="F2" s="422">
        <f>Summary!B15</f>
        <v>0</v>
      </c>
      <c r="G2" s="423"/>
      <c r="H2" s="424"/>
      <c r="I2" s="62"/>
      <c r="J2" s="422">
        <f>Summary!B16</f>
        <v>0</v>
      </c>
      <c r="K2" s="423"/>
      <c r="L2" s="424"/>
      <c r="M2" s="62"/>
      <c r="N2" s="422">
        <f>Summary!B17</f>
        <v>0</v>
      </c>
      <c r="O2" s="423"/>
      <c r="P2" s="424"/>
      <c r="Q2" s="62"/>
      <c r="R2" s="422">
        <f>Summary!B18</f>
        <v>0</v>
      </c>
      <c r="S2" s="423"/>
      <c r="T2" s="424"/>
      <c r="U2" s="62"/>
      <c r="V2" s="422">
        <f>Summary!B19</f>
        <v>0</v>
      </c>
      <c r="W2" s="423"/>
      <c r="X2" s="424"/>
      <c r="Y2" s="62"/>
      <c r="Z2" s="422">
        <f>Summary!B20</f>
        <v>0</v>
      </c>
      <c r="AA2" s="423"/>
      <c r="AB2" s="424"/>
      <c r="AC2" s="62"/>
      <c r="AD2" s="422">
        <f>Summary!B21</f>
        <v>0</v>
      </c>
      <c r="AE2" s="423"/>
      <c r="AF2" s="424"/>
      <c r="AG2" s="62"/>
      <c r="AH2" s="422">
        <f>Summary!B22</f>
        <v>0</v>
      </c>
      <c r="AI2" s="423"/>
      <c r="AJ2" s="424"/>
      <c r="AK2" s="62"/>
      <c r="AL2" s="422">
        <f>Summary!B23</f>
        <v>0</v>
      </c>
      <c r="AM2" s="423"/>
      <c r="AN2" s="424"/>
      <c r="AO2" s="62"/>
      <c r="AP2" s="422">
        <f>Summary!B24</f>
        <v>0</v>
      </c>
      <c r="AQ2" s="423"/>
      <c r="AR2" s="424"/>
      <c r="AS2" s="62"/>
      <c r="AT2" s="422">
        <f>Summary!B25</f>
        <v>0</v>
      </c>
      <c r="AU2" s="423"/>
      <c r="AV2" s="424"/>
      <c r="AW2" s="62"/>
      <c r="AX2" s="422">
        <f>Summary!B26</f>
        <v>0</v>
      </c>
      <c r="AY2" s="423"/>
      <c r="AZ2" s="424"/>
      <c r="BA2" s="59"/>
      <c r="BB2" s="422">
        <f>Summary!B27</f>
        <v>0</v>
      </c>
      <c r="BC2" s="423"/>
      <c r="BD2" s="424"/>
      <c r="BE2" s="62"/>
      <c r="BF2" s="422">
        <f>Summary!B28</f>
        <v>0</v>
      </c>
      <c r="BG2" s="423"/>
      <c r="BH2" s="424"/>
      <c r="BI2" s="62"/>
      <c r="BJ2" s="422">
        <f>Summary!B29</f>
        <v>0</v>
      </c>
      <c r="BK2" s="423"/>
      <c r="BL2" s="424"/>
    </row>
    <row r="3" spans="1:64" s="111" customFormat="1" ht="36" customHeight="1" thickBot="1" x14ac:dyDescent="0.3">
      <c r="A3" s="104"/>
      <c r="B3" s="126"/>
      <c r="C3" s="126"/>
      <c r="D3" s="427"/>
      <c r="E3" s="106"/>
      <c r="F3" s="127" t="s">
        <v>107</v>
      </c>
      <c r="G3" s="128" t="s">
        <v>108</v>
      </c>
      <c r="H3" s="129" t="s">
        <v>67</v>
      </c>
      <c r="I3" s="130"/>
      <c r="J3" s="127" t="s">
        <v>107</v>
      </c>
      <c r="K3" s="128" t="s">
        <v>108</v>
      </c>
      <c r="L3" s="129" t="s">
        <v>67</v>
      </c>
      <c r="M3" s="131"/>
      <c r="N3" s="127" t="s">
        <v>107</v>
      </c>
      <c r="O3" s="128" t="s">
        <v>108</v>
      </c>
      <c r="P3" s="129" t="s">
        <v>67</v>
      </c>
      <c r="Q3" s="130"/>
      <c r="R3" s="127" t="s">
        <v>107</v>
      </c>
      <c r="S3" s="128" t="s">
        <v>108</v>
      </c>
      <c r="T3" s="129" t="s">
        <v>67</v>
      </c>
      <c r="U3" s="131"/>
      <c r="V3" s="127" t="s">
        <v>107</v>
      </c>
      <c r="W3" s="128" t="s">
        <v>108</v>
      </c>
      <c r="X3" s="132" t="s">
        <v>67</v>
      </c>
      <c r="Y3" s="130"/>
      <c r="Z3" s="127" t="s">
        <v>107</v>
      </c>
      <c r="AA3" s="128" t="s">
        <v>108</v>
      </c>
      <c r="AB3" s="132" t="s">
        <v>67</v>
      </c>
      <c r="AC3" s="130"/>
      <c r="AD3" s="127" t="s">
        <v>107</v>
      </c>
      <c r="AE3" s="128" t="s">
        <v>108</v>
      </c>
      <c r="AF3" s="129" t="s">
        <v>67</v>
      </c>
      <c r="AG3" s="130"/>
      <c r="AH3" s="127" t="s">
        <v>107</v>
      </c>
      <c r="AI3" s="128" t="s">
        <v>108</v>
      </c>
      <c r="AJ3" s="129" t="s">
        <v>67</v>
      </c>
      <c r="AK3" s="130"/>
      <c r="AL3" s="127" t="s">
        <v>107</v>
      </c>
      <c r="AM3" s="128" t="s">
        <v>108</v>
      </c>
      <c r="AN3" s="129" t="s">
        <v>67</v>
      </c>
      <c r="AO3" s="130"/>
      <c r="AP3" s="127" t="s">
        <v>107</v>
      </c>
      <c r="AQ3" s="128" t="s">
        <v>108</v>
      </c>
      <c r="AR3" s="129" t="s">
        <v>67</v>
      </c>
      <c r="AS3" s="130"/>
      <c r="AT3" s="127" t="s">
        <v>107</v>
      </c>
      <c r="AU3" s="128" t="s">
        <v>108</v>
      </c>
      <c r="AV3" s="129" t="s">
        <v>67</v>
      </c>
      <c r="AW3" s="130"/>
      <c r="AX3" s="127" t="s">
        <v>107</v>
      </c>
      <c r="AY3" s="128" t="s">
        <v>108</v>
      </c>
      <c r="AZ3" s="129" t="s">
        <v>67</v>
      </c>
      <c r="BB3" s="127" t="s">
        <v>107</v>
      </c>
      <c r="BC3" s="128" t="s">
        <v>108</v>
      </c>
      <c r="BD3" s="129" t="s">
        <v>67</v>
      </c>
      <c r="BE3" s="130"/>
      <c r="BF3" s="127" t="s">
        <v>107</v>
      </c>
      <c r="BG3" s="128" t="s">
        <v>108</v>
      </c>
      <c r="BH3" s="129" t="s">
        <v>67</v>
      </c>
      <c r="BI3" s="130"/>
      <c r="BJ3" s="127" t="s">
        <v>107</v>
      </c>
      <c r="BK3" s="128" t="s">
        <v>108</v>
      </c>
      <c r="BL3" s="129" t="s">
        <v>67</v>
      </c>
    </row>
    <row r="4" spans="1:64" s="111" customFormat="1" ht="54" customHeight="1" x14ac:dyDescent="0.25">
      <c r="A4" s="104"/>
      <c r="B4" s="120" t="s">
        <v>55</v>
      </c>
      <c r="C4" s="105">
        <f>Summary!C8</f>
        <v>15</v>
      </c>
      <c r="D4" s="117" t="s">
        <v>109</v>
      </c>
      <c r="E4" s="106"/>
      <c r="F4" s="107"/>
      <c r="G4" s="123">
        <f>F4*$C4*0.1</f>
        <v>0</v>
      </c>
      <c r="H4" s="67"/>
      <c r="I4" s="108"/>
      <c r="J4" s="107"/>
      <c r="K4" s="123">
        <f>J4*$C4*0.1</f>
        <v>0</v>
      </c>
      <c r="L4" s="67"/>
      <c r="M4" s="109"/>
      <c r="N4" s="107"/>
      <c r="O4" s="123">
        <f>N4*$C4*0.1</f>
        <v>0</v>
      </c>
      <c r="P4" s="67"/>
      <c r="Q4" s="108"/>
      <c r="R4" s="107"/>
      <c r="S4" s="123">
        <f>R4*$C4*0.1</f>
        <v>0</v>
      </c>
      <c r="T4" s="67"/>
      <c r="U4" s="109"/>
      <c r="V4" s="107"/>
      <c r="W4" s="123">
        <f>V4*$C4*0.1</f>
        <v>0</v>
      </c>
      <c r="X4" s="67"/>
      <c r="Y4" s="108"/>
      <c r="Z4" s="107"/>
      <c r="AA4" s="123">
        <f>Z4*$C4*0.1</f>
        <v>0</v>
      </c>
      <c r="AB4" s="67"/>
      <c r="AC4" s="108"/>
      <c r="AD4" s="107"/>
      <c r="AE4" s="123">
        <f>AD4*$C4*0.1</f>
        <v>0</v>
      </c>
      <c r="AF4" s="67"/>
      <c r="AG4" s="108"/>
      <c r="AH4" s="107"/>
      <c r="AI4" s="123">
        <f>AH4*$C4*0.1</f>
        <v>0</v>
      </c>
      <c r="AJ4" s="67"/>
      <c r="AK4" s="108"/>
      <c r="AL4" s="107"/>
      <c r="AM4" s="123">
        <f>AL4*$C4*0.1</f>
        <v>0</v>
      </c>
      <c r="AN4" s="67"/>
      <c r="AO4" s="108"/>
      <c r="AP4" s="107"/>
      <c r="AQ4" s="123">
        <f>AP4*$C4*0.1</f>
        <v>0</v>
      </c>
      <c r="AR4" s="67"/>
      <c r="AS4" s="108"/>
      <c r="AT4" s="107"/>
      <c r="AU4" s="123">
        <f>AT4*$C4*0.1</f>
        <v>0</v>
      </c>
      <c r="AV4" s="67"/>
      <c r="AW4" s="108"/>
      <c r="AX4" s="107"/>
      <c r="AY4" s="123">
        <f>AX4*$C4*0.1</f>
        <v>0</v>
      </c>
      <c r="AZ4" s="67"/>
      <c r="BA4" s="110"/>
      <c r="BB4" s="107"/>
      <c r="BC4" s="123">
        <f>BB4*$C4*0.1</f>
        <v>0</v>
      </c>
      <c r="BD4" s="67"/>
      <c r="BE4" s="108"/>
      <c r="BF4" s="107"/>
      <c r="BG4" s="123">
        <f>BF4*$C4*0.1</f>
        <v>0</v>
      </c>
      <c r="BH4" s="67"/>
      <c r="BI4" s="108"/>
      <c r="BJ4" s="107"/>
      <c r="BK4" s="123">
        <f>BJ4*$C4*0.1</f>
        <v>0</v>
      </c>
      <c r="BL4" s="67"/>
    </row>
    <row r="5" spans="1:64" s="111" customFormat="1" ht="54" customHeight="1" x14ac:dyDescent="0.2">
      <c r="A5" s="104"/>
      <c r="B5" s="121" t="s">
        <v>110</v>
      </c>
      <c r="C5" s="112">
        <f>Summary!C9</f>
        <v>10</v>
      </c>
      <c r="D5" s="118" t="s">
        <v>109</v>
      </c>
      <c r="E5" s="113"/>
      <c r="F5" s="107"/>
      <c r="G5" s="123">
        <f>F5*$C5*0.1</f>
        <v>0</v>
      </c>
      <c r="H5" s="67"/>
      <c r="I5" s="64"/>
      <c r="J5" s="107"/>
      <c r="K5" s="123">
        <f>J5*$C5*0.1</f>
        <v>0</v>
      </c>
      <c r="L5" s="67"/>
      <c r="M5" s="114"/>
      <c r="N5" s="107"/>
      <c r="O5" s="123">
        <f>N5*$C5*0.1</f>
        <v>0</v>
      </c>
      <c r="P5" s="67"/>
      <c r="Q5" s="64"/>
      <c r="R5" s="107"/>
      <c r="S5" s="123">
        <f>R5*$C5*0.1</f>
        <v>0</v>
      </c>
      <c r="T5" s="67"/>
      <c r="U5" s="114"/>
      <c r="V5" s="107"/>
      <c r="W5" s="123">
        <f>V5*$C5*0.1</f>
        <v>0</v>
      </c>
      <c r="X5" s="67"/>
      <c r="Y5" s="64"/>
      <c r="Z5" s="107"/>
      <c r="AA5" s="123">
        <f>Z5*$C5*0.1</f>
        <v>0</v>
      </c>
      <c r="AB5" s="67"/>
      <c r="AC5" s="64"/>
      <c r="AD5" s="107"/>
      <c r="AE5" s="123">
        <f>AD5*$C5*0.1</f>
        <v>0</v>
      </c>
      <c r="AF5" s="67"/>
      <c r="AG5" s="64"/>
      <c r="AH5" s="107"/>
      <c r="AI5" s="123">
        <f>AH5*$C5*0.1</f>
        <v>0</v>
      </c>
      <c r="AJ5" s="67"/>
      <c r="AK5" s="64"/>
      <c r="AL5" s="107"/>
      <c r="AM5" s="123">
        <f>AL5*$C5*0.1</f>
        <v>0</v>
      </c>
      <c r="AN5" s="67"/>
      <c r="AO5" s="64"/>
      <c r="AP5" s="107"/>
      <c r="AQ5" s="123">
        <f>AP5*$C5*0.1</f>
        <v>0</v>
      </c>
      <c r="AR5" s="67"/>
      <c r="AS5" s="64"/>
      <c r="AT5" s="107"/>
      <c r="AU5" s="123">
        <f>AT5*$C5*0.1</f>
        <v>0</v>
      </c>
      <c r="AV5" s="67"/>
      <c r="AW5" s="64"/>
      <c r="AX5" s="107"/>
      <c r="AY5" s="123">
        <f>AX5*$C5*0.1</f>
        <v>0</v>
      </c>
      <c r="AZ5" s="67"/>
      <c r="BA5" s="65"/>
      <c r="BB5" s="107"/>
      <c r="BC5" s="123">
        <f>BB5*$C5*0.1</f>
        <v>0</v>
      </c>
      <c r="BD5" s="67"/>
      <c r="BE5" s="64"/>
      <c r="BF5" s="107"/>
      <c r="BG5" s="123">
        <f>BF5*$C5*0.1</f>
        <v>0</v>
      </c>
      <c r="BH5" s="67"/>
      <c r="BI5" s="64"/>
      <c r="BJ5" s="107"/>
      <c r="BK5" s="123">
        <f>BJ5*$C5*0.1</f>
        <v>0</v>
      </c>
      <c r="BL5" s="67"/>
    </row>
    <row r="6" spans="1:64" s="111" customFormat="1" ht="54" customHeight="1" thickBot="1" x14ac:dyDescent="0.25">
      <c r="A6" s="104"/>
      <c r="B6" s="121" t="s">
        <v>57</v>
      </c>
      <c r="C6" s="112">
        <f>Summary!C10</f>
        <v>5</v>
      </c>
      <c r="D6" s="118" t="s">
        <v>109</v>
      </c>
      <c r="E6" s="113"/>
      <c r="F6" s="116"/>
      <c r="G6" s="124">
        <f>F6*$C6*0.1</f>
        <v>0</v>
      </c>
      <c r="H6" s="71"/>
      <c r="I6" s="64"/>
      <c r="J6" s="116"/>
      <c r="K6" s="124">
        <f>J6*$C6*0.1</f>
        <v>0</v>
      </c>
      <c r="L6" s="71"/>
      <c r="M6" s="114"/>
      <c r="N6" s="116"/>
      <c r="O6" s="124">
        <f>N6*$C6*0.1</f>
        <v>0</v>
      </c>
      <c r="P6" s="71"/>
      <c r="Q6" s="64"/>
      <c r="R6" s="116"/>
      <c r="S6" s="124">
        <f>R6*$C6*0.1</f>
        <v>0</v>
      </c>
      <c r="T6" s="71"/>
      <c r="U6" s="114"/>
      <c r="V6" s="116"/>
      <c r="W6" s="124">
        <f>V6*$C6*0.1</f>
        <v>0</v>
      </c>
      <c r="X6" s="71"/>
      <c r="Y6" s="64"/>
      <c r="Z6" s="116"/>
      <c r="AA6" s="124">
        <f>Z6*$C6*0.1</f>
        <v>0</v>
      </c>
      <c r="AB6" s="71"/>
      <c r="AC6" s="64"/>
      <c r="AD6" s="116"/>
      <c r="AE6" s="124">
        <f>AD6*$C6*0.1</f>
        <v>0</v>
      </c>
      <c r="AF6" s="71"/>
      <c r="AG6" s="64"/>
      <c r="AH6" s="116"/>
      <c r="AI6" s="124">
        <f>AH6*$C6*0.1</f>
        <v>0</v>
      </c>
      <c r="AJ6" s="71"/>
      <c r="AK6" s="64"/>
      <c r="AL6" s="116"/>
      <c r="AM6" s="124">
        <f>AL6*$C6*0.1</f>
        <v>0</v>
      </c>
      <c r="AN6" s="71"/>
      <c r="AO6" s="64"/>
      <c r="AP6" s="116"/>
      <c r="AQ6" s="124">
        <f>AP6*$C6*0.1</f>
        <v>0</v>
      </c>
      <c r="AR6" s="71"/>
      <c r="AS6" s="64"/>
      <c r="AT6" s="116"/>
      <c r="AU6" s="124">
        <f>AT6*$C6*0.1</f>
        <v>0</v>
      </c>
      <c r="AV6" s="71"/>
      <c r="AW6" s="64"/>
      <c r="AX6" s="116"/>
      <c r="AY6" s="124">
        <f>AX6*$C6*0.1</f>
        <v>0</v>
      </c>
      <c r="AZ6" s="71"/>
      <c r="BA6" s="65"/>
      <c r="BB6" s="116"/>
      <c r="BC6" s="124">
        <f>BB6*$C6*0.1</f>
        <v>0</v>
      </c>
      <c r="BD6" s="71"/>
      <c r="BE6" s="64"/>
      <c r="BF6" s="116"/>
      <c r="BG6" s="124">
        <f>BF6*$C6*0.1</f>
        <v>0</v>
      </c>
      <c r="BH6" s="71"/>
      <c r="BI6" s="64"/>
      <c r="BJ6" s="116"/>
      <c r="BK6" s="124">
        <f>BJ6*$C6*0.1</f>
        <v>0</v>
      </c>
      <c r="BL6" s="71"/>
    </row>
    <row r="7" spans="1:64" s="78" customFormat="1" ht="27" customHeight="1" thickBot="1" x14ac:dyDescent="0.3">
      <c r="A7" s="72"/>
      <c r="B7" s="122" t="s">
        <v>60</v>
      </c>
      <c r="C7" s="115">
        <f>C6+C5+C4</f>
        <v>30</v>
      </c>
      <c r="D7" s="119" t="s">
        <v>109</v>
      </c>
      <c r="E7" s="73"/>
      <c r="F7" s="74"/>
      <c r="G7" s="125">
        <f>G6+G5+G4</f>
        <v>0</v>
      </c>
      <c r="H7" s="74"/>
      <c r="I7" s="75"/>
      <c r="J7" s="74"/>
      <c r="K7" s="125">
        <f>K6+K5+K4</f>
        <v>0</v>
      </c>
      <c r="L7" s="74"/>
      <c r="M7" s="76"/>
      <c r="N7" s="74"/>
      <c r="O7" s="125">
        <f>O6+O5+O4</f>
        <v>0</v>
      </c>
      <c r="P7" s="77"/>
      <c r="Q7" s="75"/>
      <c r="R7" s="74"/>
      <c r="S7" s="125">
        <f>S6+S5+S4</f>
        <v>0</v>
      </c>
      <c r="T7" s="77"/>
      <c r="U7" s="76"/>
      <c r="V7" s="74"/>
      <c r="W7" s="125">
        <f>W6+W5+W4</f>
        <v>0</v>
      </c>
      <c r="X7" s="77"/>
      <c r="Y7" s="75"/>
      <c r="Z7" s="74"/>
      <c r="AA7" s="125">
        <f>AA6+AA5+AA4</f>
        <v>0</v>
      </c>
      <c r="AB7" s="77"/>
      <c r="AC7" s="75"/>
      <c r="AD7" s="74"/>
      <c r="AE7" s="125">
        <f>AE6+AE5+AE4</f>
        <v>0</v>
      </c>
      <c r="AF7" s="77"/>
      <c r="AG7" s="75"/>
      <c r="AH7" s="74"/>
      <c r="AI7" s="125">
        <f>AI6+AI5+AI4</f>
        <v>0</v>
      </c>
      <c r="AJ7" s="77"/>
      <c r="AK7" s="75"/>
      <c r="AL7" s="74"/>
      <c r="AM7" s="125">
        <f>AM6+AM5+AM4</f>
        <v>0</v>
      </c>
      <c r="AN7" s="77"/>
      <c r="AO7" s="75"/>
      <c r="AP7" s="74"/>
      <c r="AQ7" s="125">
        <f>AQ6+AQ5+AQ4</f>
        <v>0</v>
      </c>
      <c r="AR7" s="77"/>
      <c r="AS7" s="75"/>
      <c r="AT7" s="74"/>
      <c r="AU7" s="125">
        <f>AU6+AU5+AU4</f>
        <v>0</v>
      </c>
      <c r="AV7" s="77"/>
      <c r="AW7" s="75"/>
      <c r="AX7" s="74"/>
      <c r="AY7" s="125">
        <f>AY6+AY5+AY4</f>
        <v>0</v>
      </c>
      <c r="AZ7" s="77"/>
      <c r="BA7" s="75"/>
      <c r="BB7" s="74"/>
      <c r="BC7" s="125">
        <f>BC6+BC5+BC4</f>
        <v>0</v>
      </c>
      <c r="BD7" s="77"/>
      <c r="BE7" s="75"/>
      <c r="BF7" s="74"/>
      <c r="BG7" s="125">
        <f>BG6+BG5+BG4</f>
        <v>0</v>
      </c>
      <c r="BH7" s="77"/>
      <c r="BI7" s="75"/>
      <c r="BJ7" s="74"/>
      <c r="BK7" s="125">
        <f>BK6+BK5+BK4</f>
        <v>0</v>
      </c>
      <c r="BL7" s="77"/>
    </row>
    <row r="8" spans="1:64" ht="14.45" customHeight="1" x14ac:dyDescent="0.2">
      <c r="F8" s="63"/>
      <c r="G8" s="63"/>
      <c r="H8" s="63"/>
      <c r="I8" s="63"/>
      <c r="J8" s="63"/>
      <c r="K8" s="133"/>
      <c r="L8" s="63"/>
      <c r="M8" s="63"/>
      <c r="N8" s="63"/>
      <c r="O8" s="133"/>
      <c r="P8" s="63"/>
      <c r="Q8" s="63"/>
      <c r="R8" s="63"/>
      <c r="S8" s="133"/>
      <c r="T8" s="63"/>
      <c r="U8" s="63"/>
      <c r="V8" s="63"/>
      <c r="W8" s="133"/>
      <c r="X8" s="63"/>
      <c r="Y8" s="63"/>
      <c r="Z8" s="63"/>
      <c r="AA8" s="133"/>
      <c r="AB8" s="63"/>
      <c r="AC8" s="63"/>
      <c r="AD8" s="63"/>
      <c r="AE8" s="63"/>
      <c r="AF8" s="63"/>
      <c r="AG8" s="63"/>
      <c r="AH8" s="63"/>
      <c r="AI8" s="133"/>
      <c r="AJ8" s="63"/>
      <c r="AK8" s="63"/>
      <c r="AL8" s="63"/>
      <c r="AM8" s="133"/>
      <c r="AN8" s="63"/>
      <c r="AO8" s="63"/>
      <c r="AP8" s="63"/>
      <c r="AQ8" s="133"/>
      <c r="AR8" s="63"/>
      <c r="AS8" s="63"/>
      <c r="AT8" s="63"/>
      <c r="AU8" s="133"/>
      <c r="AV8" s="63"/>
      <c r="AW8" s="63"/>
      <c r="AX8" s="63"/>
      <c r="AY8" s="133"/>
      <c r="AZ8" s="63"/>
      <c r="BA8" s="63"/>
      <c r="BB8" s="63"/>
      <c r="BC8" s="133"/>
      <c r="BD8" s="63"/>
      <c r="BE8" s="63"/>
      <c r="BF8" s="63"/>
      <c r="BG8" s="133"/>
      <c r="BH8" s="63"/>
      <c r="BI8" s="63"/>
      <c r="BJ8" s="63"/>
      <c r="BK8" s="133"/>
      <c r="BL8" s="63"/>
    </row>
    <row r="9" spans="1:64" ht="19.149999999999999" customHeight="1" x14ac:dyDescent="0.2">
      <c r="F9" s="63"/>
      <c r="G9" s="63"/>
      <c r="H9" s="63"/>
      <c r="I9" s="63"/>
      <c r="J9" s="63"/>
      <c r="K9" s="133"/>
      <c r="L9" s="63"/>
      <c r="M9" s="63"/>
      <c r="N9" s="63"/>
      <c r="O9" s="133"/>
      <c r="P9" s="63"/>
      <c r="Q9" s="63"/>
      <c r="R9" s="63"/>
      <c r="S9" s="133"/>
      <c r="T9" s="63"/>
      <c r="U9" s="63"/>
      <c r="V9" s="63"/>
      <c r="W9" s="133"/>
      <c r="X9" s="63"/>
      <c r="Y9" s="63"/>
      <c r="Z9" s="63"/>
      <c r="AA9" s="133"/>
      <c r="AB9" s="63"/>
      <c r="AC9" s="63"/>
      <c r="AD9" s="63"/>
      <c r="AE9" s="63"/>
      <c r="AF9" s="63"/>
      <c r="AG9" s="63"/>
      <c r="AH9" s="63"/>
      <c r="AI9" s="133"/>
      <c r="AJ9" s="63"/>
      <c r="AK9" s="63"/>
      <c r="AL9" s="63"/>
      <c r="AM9" s="133"/>
      <c r="AN9" s="63"/>
      <c r="AO9" s="63"/>
      <c r="AP9" s="63"/>
      <c r="AQ9" s="133"/>
      <c r="AR9" s="63"/>
      <c r="AS9" s="63"/>
      <c r="AT9" s="63"/>
      <c r="AU9" s="133"/>
      <c r="AV9" s="63"/>
      <c r="AW9" s="63"/>
      <c r="AX9" s="63"/>
      <c r="AY9" s="133"/>
      <c r="AZ9" s="63"/>
      <c r="BA9" s="63"/>
      <c r="BB9" s="63"/>
      <c r="BC9" s="133"/>
      <c r="BD9" s="63"/>
      <c r="BE9" s="63"/>
      <c r="BF9" s="63"/>
      <c r="BG9" s="133"/>
      <c r="BH9" s="63"/>
      <c r="BI9" s="63"/>
      <c r="BJ9" s="63"/>
      <c r="BK9" s="133"/>
      <c r="BL9" s="63"/>
    </row>
    <row r="10" spans="1:64" ht="36" customHeight="1" x14ac:dyDescent="0.2"/>
    <row r="11" spans="1:64" ht="36" customHeight="1" x14ac:dyDescent="0.2"/>
    <row r="12" spans="1:64" ht="36" customHeight="1" x14ac:dyDescent="0.2"/>
    <row r="13" spans="1:64" ht="36" customHeight="1" x14ac:dyDescent="0.2"/>
    <row r="14" spans="1:64" ht="36" customHeight="1" x14ac:dyDescent="0.2"/>
  </sheetData>
  <sheetProtection sheet="1" objects="1" scenarios="1"/>
  <mergeCells count="17">
    <mergeCell ref="BB2:BD2"/>
    <mergeCell ref="BF2:BH2"/>
    <mergeCell ref="BJ2:BL2"/>
    <mergeCell ref="AT2:AV2"/>
    <mergeCell ref="AX2:AZ2"/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XD983040:WXE983040 WNH983040:WNI983040 WDL983040:WDM983040 VTP983040:VTQ983040 VJT983040:VJU983040 UZX983040:UZY983040 UQB983040:UQC983040 UGF983040:UGG983040 TWJ983040:TWK983040 TMN983040:TMO983040 TCR983040:TCS983040 SSV983040:SSW983040 SIZ983040:SJA983040 RZD983040:RZE983040 RPH983040:RPI983040 RFL983040:RFM983040 QVP983040:QVQ983040 QLT983040:QLU983040 QBX983040:QBY983040 PSB983040:PSC983040 PIF983040:PIG983040 OYJ983040:OYK983040 OON983040:OOO983040 OER983040:OES983040 NUV983040:NUW983040 NKZ983040:NLA983040 NBD983040:NBE983040 MRH983040:MRI983040 MHL983040:MHM983040 LXP983040:LXQ983040 LNT983040:LNU983040 LDX983040:LDY983040 KUB983040:KUC983040 KKF983040:KKG983040 KAJ983040:KAK983040 JQN983040:JQO983040 JGR983040:JGS983040 IWV983040:IWW983040 IMZ983040:INA983040 IDD983040:IDE983040 HTH983040:HTI983040 HJL983040:HJM983040 GZP983040:GZQ983040 GPT983040:GPU983040 GFX983040:GFY983040 FWB983040:FWC983040 FMF983040:FMG983040 FCJ983040:FCK983040 ESN983040:ESO983040 EIR983040:EIS983040 DYV983040:DYW983040 DOZ983040:DPA983040 DFD983040:DFE983040 CVH983040:CVI983040 CLL983040:CLM983040 CBP983040:CBQ983040 BRT983040:BRU983040 BHX983040:BHY983040 AYB983040:AYC983040 AOF983040:AOG983040 AEJ983040:AEK983040 UN983040:UO983040 KR983040:KS983040 WXD917504:WXE917504 WNH917504:WNI917504 WDL917504:WDM917504 VTP917504:VTQ917504 VJT917504:VJU917504 UZX917504:UZY917504 UQB917504:UQC917504 UGF917504:UGG917504 TWJ917504:TWK917504 TMN917504:TMO917504 TCR917504:TCS917504 SSV917504:SSW917504 SIZ917504:SJA917504 RZD917504:RZE917504 RPH917504:RPI917504 RFL917504:RFM917504 QVP917504:QVQ917504 QLT917504:QLU917504 QBX917504:QBY917504 PSB917504:PSC917504 PIF917504:PIG917504 OYJ917504:OYK917504 OON917504:OOO917504 OER917504:OES917504 NUV917504:NUW917504 NKZ917504:NLA917504 NBD917504:NBE917504 MRH917504:MRI917504 MHL917504:MHM917504 LXP917504:LXQ917504 LNT917504:LNU917504 LDX917504:LDY917504 KUB917504:KUC917504 KKF917504:KKG917504 KAJ917504:KAK917504 JQN917504:JQO917504 JGR917504:JGS917504 IWV917504:IWW917504 IMZ917504:INA917504 IDD917504:IDE917504 HTH917504:HTI917504 HJL917504:HJM917504 GZP917504:GZQ917504 GPT917504:GPU917504 GFX917504:GFY917504 FWB917504:FWC917504 FMF917504:FMG917504 FCJ917504:FCK917504 ESN917504:ESO917504 EIR917504:EIS917504 DYV917504:DYW917504 DOZ917504:DPA917504 DFD917504:DFE917504 CVH917504:CVI917504 CLL917504:CLM917504 CBP917504:CBQ917504 BRT917504:BRU917504 BHX917504:BHY917504 AYB917504:AYC917504 AOF917504:AOG917504 AEJ917504:AEK917504 UN917504:UO917504 KR917504:KS917504 WXD851968:WXE851968 WNH851968:WNI851968 WDL851968:WDM851968 VTP851968:VTQ851968 VJT851968:VJU851968 UZX851968:UZY851968 UQB851968:UQC851968 UGF851968:UGG851968 TWJ851968:TWK851968 TMN851968:TMO851968 TCR851968:TCS851968 SSV851968:SSW851968 SIZ851968:SJA851968 RZD851968:RZE851968 RPH851968:RPI851968 RFL851968:RFM851968 QVP851968:QVQ851968 QLT851968:QLU851968 QBX851968:QBY851968 PSB851968:PSC851968 PIF851968:PIG851968 OYJ851968:OYK851968 OON851968:OOO851968 OER851968:OES851968 NUV851968:NUW851968 NKZ851968:NLA851968 NBD851968:NBE851968 MRH851968:MRI851968 MHL851968:MHM851968 LXP851968:LXQ851968 LNT851968:LNU851968 LDX851968:LDY851968 KUB851968:KUC851968 KKF851968:KKG851968 KAJ851968:KAK851968 JQN851968:JQO851968 JGR851968:JGS851968 IWV851968:IWW851968 IMZ851968:INA851968 IDD851968:IDE851968 HTH851968:HTI851968 HJL851968:HJM851968 GZP851968:GZQ851968 GPT851968:GPU851968 GFX851968:GFY851968 FWB851968:FWC851968 FMF851968:FMG851968 FCJ851968:FCK851968 ESN851968:ESO851968 EIR851968:EIS851968 DYV851968:DYW851968 DOZ851968:DPA851968 DFD851968:DFE851968 CVH851968:CVI851968 CLL851968:CLM851968 CBP851968:CBQ851968 BRT851968:BRU851968 BHX851968:BHY851968 AYB851968:AYC851968 AOF851968:AOG851968 AEJ851968:AEK851968 UN851968:UO851968 KR851968:KS851968 WXD786432:WXE786432 WNH786432:WNI786432 WDL786432:WDM786432 VTP786432:VTQ786432 VJT786432:VJU786432 UZX786432:UZY786432 UQB786432:UQC786432 UGF786432:UGG786432 TWJ786432:TWK786432 TMN786432:TMO786432 TCR786432:TCS786432 SSV786432:SSW786432 SIZ786432:SJA786432 RZD786432:RZE786432 RPH786432:RPI786432 RFL786432:RFM786432 QVP786432:QVQ786432 QLT786432:QLU786432 QBX786432:QBY786432 PSB786432:PSC786432 PIF786432:PIG786432 OYJ786432:OYK786432 OON786432:OOO786432 OER786432:OES786432 NUV786432:NUW786432 NKZ786432:NLA786432 NBD786432:NBE786432 MRH786432:MRI786432 MHL786432:MHM786432 LXP786432:LXQ786432 LNT786432:LNU786432 LDX786432:LDY786432 KUB786432:KUC786432 KKF786432:KKG786432 KAJ786432:KAK786432 JQN786432:JQO786432 JGR786432:JGS786432 IWV786432:IWW786432 IMZ786432:INA786432 IDD786432:IDE786432 HTH786432:HTI786432 HJL786432:HJM786432 GZP786432:GZQ786432 GPT786432:GPU786432 GFX786432:GFY786432 FWB786432:FWC786432 FMF786432:FMG786432 FCJ786432:FCK786432 ESN786432:ESO786432 EIR786432:EIS786432 DYV786432:DYW786432 DOZ786432:DPA786432 DFD786432:DFE786432 CVH786432:CVI786432 CLL786432:CLM786432 CBP786432:CBQ786432 BRT786432:BRU786432 BHX786432:BHY786432 AYB786432:AYC786432 AOF786432:AOG786432 AEJ786432:AEK786432 UN786432:UO786432 KR786432:KS786432 WXD720896:WXE720896 WNH720896:WNI720896 WDL720896:WDM720896 VTP720896:VTQ720896 VJT720896:VJU720896 UZX720896:UZY720896 UQB720896:UQC720896 UGF720896:UGG720896 TWJ720896:TWK720896 TMN720896:TMO720896 TCR720896:TCS720896 SSV720896:SSW720896 SIZ720896:SJA720896 RZD720896:RZE720896 RPH720896:RPI720896 RFL720896:RFM720896 QVP720896:QVQ720896 QLT720896:QLU720896 QBX720896:QBY720896 PSB720896:PSC720896 PIF720896:PIG720896 OYJ720896:OYK720896 OON720896:OOO720896 OER720896:OES720896 NUV720896:NUW720896 NKZ720896:NLA720896 NBD720896:NBE720896 MRH720896:MRI720896 MHL720896:MHM720896 LXP720896:LXQ720896 LNT720896:LNU720896 LDX720896:LDY720896 KUB720896:KUC720896 KKF720896:KKG720896 KAJ720896:KAK720896 JQN720896:JQO720896 JGR720896:JGS720896 IWV720896:IWW720896 IMZ720896:INA720896 IDD720896:IDE720896 HTH720896:HTI720896 HJL720896:HJM720896 GZP720896:GZQ720896 GPT720896:GPU720896 GFX720896:GFY720896 FWB720896:FWC720896 FMF720896:FMG720896 FCJ720896:FCK720896 ESN720896:ESO720896 EIR720896:EIS720896 DYV720896:DYW720896 DOZ720896:DPA720896 DFD720896:DFE720896 CVH720896:CVI720896 CLL720896:CLM720896 CBP720896:CBQ720896 BRT720896:BRU720896 BHX720896:BHY720896 AYB720896:AYC720896 AOF720896:AOG720896 AEJ720896:AEK720896 UN720896:UO720896 KR720896:KS720896 WXD655360:WXE655360 WNH655360:WNI655360 WDL655360:WDM655360 VTP655360:VTQ655360 VJT655360:VJU655360 UZX655360:UZY655360 UQB655360:UQC655360 UGF655360:UGG655360 TWJ655360:TWK655360 TMN655360:TMO655360 TCR655360:TCS655360 SSV655360:SSW655360 SIZ655360:SJA655360 RZD655360:RZE655360 RPH655360:RPI655360 RFL655360:RFM655360 QVP655360:QVQ655360 QLT655360:QLU655360 QBX655360:QBY655360 PSB655360:PSC655360 PIF655360:PIG655360 OYJ655360:OYK655360 OON655360:OOO655360 OER655360:OES655360 NUV655360:NUW655360 NKZ655360:NLA655360 NBD655360:NBE655360 MRH655360:MRI655360 MHL655360:MHM655360 LXP655360:LXQ655360 LNT655360:LNU655360 LDX655360:LDY655360 KUB655360:KUC655360 KKF655360:KKG655360 KAJ655360:KAK655360 JQN655360:JQO655360 JGR655360:JGS655360 IWV655360:IWW655360 IMZ655360:INA655360 IDD655360:IDE655360 HTH655360:HTI655360 HJL655360:HJM655360 GZP655360:GZQ655360 GPT655360:GPU655360 GFX655360:GFY655360 FWB655360:FWC655360 FMF655360:FMG655360 FCJ655360:FCK655360 ESN655360:ESO655360 EIR655360:EIS655360 DYV655360:DYW655360 DOZ655360:DPA655360 DFD655360:DFE655360 CVH655360:CVI655360 CLL655360:CLM655360 CBP655360:CBQ655360 BRT655360:BRU655360 BHX655360:BHY655360 AYB655360:AYC655360 AOF655360:AOG655360 AEJ655360:AEK655360 UN655360:UO655360 KR655360:KS655360 WXD589824:WXE589824 WNH589824:WNI589824 WDL589824:WDM589824 VTP589824:VTQ589824 VJT589824:VJU589824 UZX589824:UZY589824 UQB589824:UQC589824 UGF589824:UGG589824 TWJ589824:TWK589824 TMN589824:TMO589824 TCR589824:TCS589824 SSV589824:SSW589824 SIZ589824:SJA589824 RZD589824:RZE589824 RPH589824:RPI589824 RFL589824:RFM589824 QVP589824:QVQ589824 QLT589824:QLU589824 QBX589824:QBY589824 PSB589824:PSC589824 PIF589824:PIG589824 OYJ589824:OYK589824 OON589824:OOO589824 OER589824:OES589824 NUV589824:NUW589824 NKZ589824:NLA589824 NBD589824:NBE589824 MRH589824:MRI589824 MHL589824:MHM589824 LXP589824:LXQ589824 LNT589824:LNU589824 LDX589824:LDY589824 KUB589824:KUC589824 KKF589824:KKG589824 KAJ589824:KAK589824 JQN589824:JQO589824 JGR589824:JGS589824 IWV589824:IWW589824 IMZ589824:INA589824 IDD589824:IDE589824 HTH589824:HTI589824 HJL589824:HJM589824 GZP589824:GZQ589824 GPT589824:GPU589824 GFX589824:GFY589824 FWB589824:FWC589824 FMF589824:FMG589824 FCJ589824:FCK589824 ESN589824:ESO589824 EIR589824:EIS589824 DYV589824:DYW589824 DOZ589824:DPA589824 DFD589824:DFE589824 CVH589824:CVI589824 CLL589824:CLM589824 CBP589824:CBQ589824 BRT589824:BRU589824 BHX589824:BHY589824 AYB589824:AYC589824 AOF589824:AOG589824 AEJ589824:AEK589824 UN589824:UO589824 KR589824:KS589824 WXD524288:WXE524288 WNH524288:WNI524288 WDL524288:WDM524288 VTP524288:VTQ524288 VJT524288:VJU524288 UZX524288:UZY524288 UQB524288:UQC524288 UGF524288:UGG524288 TWJ524288:TWK524288 TMN524288:TMO524288 TCR524288:TCS524288 SSV524288:SSW524288 SIZ524288:SJA524288 RZD524288:RZE524288 RPH524288:RPI524288 RFL524288:RFM524288 QVP524288:QVQ524288 QLT524288:QLU524288 QBX524288:QBY524288 PSB524288:PSC524288 PIF524288:PIG524288 OYJ524288:OYK524288 OON524288:OOO524288 OER524288:OES524288 NUV524288:NUW524288 NKZ524288:NLA524288 NBD524288:NBE524288 MRH524288:MRI524288 MHL524288:MHM524288 LXP524288:LXQ524288 LNT524288:LNU524288 LDX524288:LDY524288 KUB524288:KUC524288 KKF524288:KKG524288 KAJ524288:KAK524288 JQN524288:JQO524288 JGR524288:JGS524288 IWV524288:IWW524288 IMZ524288:INA524288 IDD524288:IDE524288 HTH524288:HTI524288 HJL524288:HJM524288 GZP524288:GZQ524288 GPT524288:GPU524288 GFX524288:GFY524288 FWB524288:FWC524288 FMF524288:FMG524288 FCJ524288:FCK524288 ESN524288:ESO524288 EIR524288:EIS524288 DYV524288:DYW524288 DOZ524288:DPA524288 DFD524288:DFE524288 CVH524288:CVI524288 CLL524288:CLM524288 CBP524288:CBQ524288 BRT524288:BRU524288 BHX524288:BHY524288 AYB524288:AYC524288 AOF524288:AOG524288 AEJ524288:AEK524288 UN524288:UO524288 KR524288:KS524288 WXD458752:WXE458752 WNH458752:WNI458752 WDL458752:WDM458752 VTP458752:VTQ458752 VJT458752:VJU458752 UZX458752:UZY458752 UQB458752:UQC458752 UGF458752:UGG458752 TWJ458752:TWK458752 TMN458752:TMO458752 TCR458752:TCS458752 SSV458752:SSW458752 SIZ458752:SJA458752 RZD458752:RZE458752 RPH458752:RPI458752 RFL458752:RFM458752 QVP458752:QVQ458752 QLT458752:QLU458752 QBX458752:QBY458752 PSB458752:PSC458752 PIF458752:PIG458752 OYJ458752:OYK458752 OON458752:OOO458752 OER458752:OES458752 NUV458752:NUW458752 NKZ458752:NLA458752 NBD458752:NBE458752 MRH458752:MRI458752 MHL458752:MHM458752 LXP458752:LXQ458752 LNT458752:LNU458752 LDX458752:LDY458752 KUB458752:KUC458752 KKF458752:KKG458752 KAJ458752:KAK458752 JQN458752:JQO458752 JGR458752:JGS458752 IWV458752:IWW458752 IMZ458752:INA458752 IDD458752:IDE458752 HTH458752:HTI458752 HJL458752:HJM458752 GZP458752:GZQ458752 GPT458752:GPU458752 GFX458752:GFY458752 FWB458752:FWC458752 FMF458752:FMG458752 FCJ458752:FCK458752 ESN458752:ESO458752 EIR458752:EIS458752 DYV458752:DYW458752 DOZ458752:DPA458752 DFD458752:DFE458752 CVH458752:CVI458752 CLL458752:CLM458752 CBP458752:CBQ458752 BRT458752:BRU458752 BHX458752:BHY458752 AYB458752:AYC458752 AOF458752:AOG458752 AEJ458752:AEK458752 UN458752:UO458752 KR458752:KS458752 WXD393216:WXE393216 WNH393216:WNI393216 WDL393216:WDM393216 VTP393216:VTQ393216 VJT393216:VJU393216 UZX393216:UZY393216 UQB393216:UQC393216 UGF393216:UGG393216 TWJ393216:TWK393216 TMN393216:TMO393216 TCR393216:TCS393216 SSV393216:SSW393216 SIZ393216:SJA393216 RZD393216:RZE393216 RPH393216:RPI393216 RFL393216:RFM393216 QVP393216:QVQ393216 QLT393216:QLU393216 QBX393216:QBY393216 PSB393216:PSC393216 PIF393216:PIG393216 OYJ393216:OYK393216 OON393216:OOO393216 OER393216:OES393216 NUV393216:NUW393216 NKZ393216:NLA393216 NBD393216:NBE393216 MRH393216:MRI393216 MHL393216:MHM393216 LXP393216:LXQ393216 LNT393216:LNU393216 LDX393216:LDY393216 KUB393216:KUC393216 KKF393216:KKG393216 KAJ393216:KAK393216 JQN393216:JQO393216 JGR393216:JGS393216 IWV393216:IWW393216 IMZ393216:INA393216 IDD393216:IDE393216 HTH393216:HTI393216 HJL393216:HJM393216 GZP393216:GZQ393216 GPT393216:GPU393216 GFX393216:GFY393216 FWB393216:FWC393216 FMF393216:FMG393216 FCJ393216:FCK393216 ESN393216:ESO393216 EIR393216:EIS393216 DYV393216:DYW393216 DOZ393216:DPA393216 DFD393216:DFE393216 CVH393216:CVI393216 CLL393216:CLM393216 CBP393216:CBQ393216 BRT393216:BRU393216 BHX393216:BHY393216 AYB393216:AYC393216 AOF393216:AOG393216 AEJ393216:AEK393216 UN393216:UO393216 KR393216:KS393216 WXD327680:WXE327680 WNH327680:WNI327680 WDL327680:WDM327680 VTP327680:VTQ327680 VJT327680:VJU327680 UZX327680:UZY327680 UQB327680:UQC327680 UGF327680:UGG327680 TWJ327680:TWK327680 TMN327680:TMO327680 TCR327680:TCS327680 SSV327680:SSW327680 SIZ327680:SJA327680 RZD327680:RZE327680 RPH327680:RPI327680 RFL327680:RFM327680 QVP327680:QVQ327680 QLT327680:QLU327680 QBX327680:QBY327680 PSB327680:PSC327680 PIF327680:PIG327680 OYJ327680:OYK327680 OON327680:OOO327680 OER327680:OES327680 NUV327680:NUW327680 NKZ327680:NLA327680 NBD327680:NBE327680 MRH327680:MRI327680 MHL327680:MHM327680 LXP327680:LXQ327680 LNT327680:LNU327680 LDX327680:LDY327680 KUB327680:KUC327680 KKF327680:KKG327680 KAJ327680:KAK327680 JQN327680:JQO327680 JGR327680:JGS327680 IWV327680:IWW327680 IMZ327680:INA327680 IDD327680:IDE327680 HTH327680:HTI327680 HJL327680:HJM327680 GZP327680:GZQ327680 GPT327680:GPU327680 GFX327680:GFY327680 FWB327680:FWC327680 FMF327680:FMG327680 FCJ327680:FCK327680 ESN327680:ESO327680 EIR327680:EIS327680 DYV327680:DYW327680 DOZ327680:DPA327680 DFD327680:DFE327680 CVH327680:CVI327680 CLL327680:CLM327680 CBP327680:CBQ327680 BRT327680:BRU327680 BHX327680:BHY327680 AYB327680:AYC327680 AOF327680:AOG327680 AEJ327680:AEK327680 UN327680:UO327680 KR327680:KS327680 WXD262144:WXE262144 WNH262144:WNI262144 WDL262144:WDM262144 VTP262144:VTQ262144 VJT262144:VJU262144 UZX262144:UZY262144 UQB262144:UQC262144 UGF262144:UGG262144 TWJ262144:TWK262144 TMN262144:TMO262144 TCR262144:TCS262144 SSV262144:SSW262144 SIZ262144:SJA262144 RZD262144:RZE262144 RPH262144:RPI262144 RFL262144:RFM262144 QVP262144:QVQ262144 QLT262144:QLU262144 QBX262144:QBY262144 PSB262144:PSC262144 PIF262144:PIG262144 OYJ262144:OYK262144 OON262144:OOO262144 OER262144:OES262144 NUV262144:NUW262144 NKZ262144:NLA262144 NBD262144:NBE262144 MRH262144:MRI262144 MHL262144:MHM262144 LXP262144:LXQ262144 LNT262144:LNU262144 LDX262144:LDY262144 KUB262144:KUC262144 KKF262144:KKG262144 KAJ262144:KAK262144 JQN262144:JQO262144 JGR262144:JGS262144 IWV262144:IWW262144 IMZ262144:INA262144 IDD262144:IDE262144 HTH262144:HTI262144 HJL262144:HJM262144 GZP262144:GZQ262144 GPT262144:GPU262144 GFX262144:GFY262144 FWB262144:FWC262144 FMF262144:FMG262144 FCJ262144:FCK262144 ESN262144:ESO262144 EIR262144:EIS262144 DYV262144:DYW262144 DOZ262144:DPA262144 DFD262144:DFE262144 CVH262144:CVI262144 CLL262144:CLM262144 CBP262144:CBQ262144 BRT262144:BRU262144 BHX262144:BHY262144 AYB262144:AYC262144 AOF262144:AOG262144 AEJ262144:AEK262144 UN262144:UO262144 KR262144:KS262144 WXD196608:WXE196608 WNH196608:WNI196608 WDL196608:WDM196608 VTP196608:VTQ196608 VJT196608:VJU196608 UZX196608:UZY196608 UQB196608:UQC196608 UGF196608:UGG196608 TWJ196608:TWK196608 TMN196608:TMO196608 TCR196608:TCS196608 SSV196608:SSW196608 SIZ196608:SJA196608 RZD196608:RZE196608 RPH196608:RPI196608 RFL196608:RFM196608 QVP196608:QVQ196608 QLT196608:QLU196608 QBX196608:QBY196608 PSB196608:PSC196608 PIF196608:PIG196608 OYJ196608:OYK196608 OON196608:OOO196608 OER196608:OES196608 NUV196608:NUW196608 NKZ196608:NLA196608 NBD196608:NBE196608 MRH196608:MRI196608 MHL196608:MHM196608 LXP196608:LXQ196608 LNT196608:LNU196608 LDX196608:LDY196608 KUB196608:KUC196608 KKF196608:KKG196608 KAJ196608:KAK196608 JQN196608:JQO196608 JGR196608:JGS196608 IWV196608:IWW196608 IMZ196608:INA196608 IDD196608:IDE196608 HTH196608:HTI196608 HJL196608:HJM196608 GZP196608:GZQ196608 GPT196608:GPU196608 GFX196608:GFY196608 FWB196608:FWC196608 FMF196608:FMG196608 FCJ196608:FCK196608 ESN196608:ESO196608 EIR196608:EIS196608 DYV196608:DYW196608 DOZ196608:DPA196608 DFD196608:DFE196608 CVH196608:CVI196608 CLL196608:CLM196608 CBP196608:CBQ196608 BRT196608:BRU196608 BHX196608:BHY196608 AYB196608:AYC196608 AOF196608:AOG196608 AEJ196608:AEK196608 UN196608:UO196608 KR196608:KS196608 WXD131072:WXE131072 WNH131072:WNI131072 WDL131072:WDM131072 VTP131072:VTQ131072 VJT131072:VJU131072 UZX131072:UZY131072 UQB131072:UQC131072 UGF131072:UGG131072 TWJ131072:TWK131072 TMN131072:TMO131072 TCR131072:TCS131072 SSV131072:SSW131072 SIZ131072:SJA131072 RZD131072:RZE131072 RPH131072:RPI131072 RFL131072:RFM131072 QVP131072:QVQ131072 QLT131072:QLU131072 QBX131072:QBY131072 PSB131072:PSC131072 PIF131072:PIG131072 OYJ131072:OYK131072 OON131072:OOO131072 OER131072:OES131072 NUV131072:NUW131072 NKZ131072:NLA131072 NBD131072:NBE131072 MRH131072:MRI131072 MHL131072:MHM131072 LXP131072:LXQ131072 LNT131072:LNU131072 LDX131072:LDY131072 KUB131072:KUC131072 KKF131072:KKG131072 KAJ131072:KAK131072 JQN131072:JQO131072 JGR131072:JGS131072 IWV131072:IWW131072 IMZ131072:INA131072 IDD131072:IDE131072 HTH131072:HTI131072 HJL131072:HJM131072 GZP131072:GZQ131072 GPT131072:GPU131072 GFX131072:GFY131072 FWB131072:FWC131072 FMF131072:FMG131072 FCJ131072:FCK131072 ESN131072:ESO131072 EIR131072:EIS131072 DYV131072:DYW131072 DOZ131072:DPA131072 DFD131072:DFE131072 CVH131072:CVI131072 CLL131072:CLM131072 CBP131072:CBQ131072 BRT131072:BRU131072 BHX131072:BHY131072 AYB131072:AYC131072 AOF131072:AOG131072 AEJ131072:AEK131072 UN131072:UO131072 KR131072:KS131072 WXD65536:WXE65536 WNH65536:WNI65536 WDL65536:WDM65536 VTP65536:VTQ65536 VJT65536:VJU65536 UZX65536:UZY65536 UQB65536:UQC65536 UGF65536:UGG65536 TWJ65536:TWK65536 TMN65536:TMO65536 TCR65536:TCS65536 SSV65536:SSW65536 SIZ65536:SJA65536 RZD65536:RZE65536 RPH65536:RPI65536 RFL65536:RFM65536 QVP65536:QVQ65536 QLT65536:QLU65536 QBX65536:QBY65536 PSB65536:PSC65536 PIF65536:PIG65536 OYJ65536:OYK65536 OON65536:OOO65536 OER65536:OES65536 NUV65536:NUW65536 NKZ65536:NLA65536 NBD65536:NBE65536 MRH65536:MRI65536 MHL65536:MHM65536 LXP65536:LXQ65536 LNT65536:LNU65536 LDX65536:LDY65536 KUB65536:KUC65536 KKF65536:KKG65536 KAJ65536:KAK65536 JQN65536:JQO65536 JGR65536:JGS65536 IWV65536:IWW65536 IMZ65536:INA65536 IDD65536:IDE65536 HTH65536:HTI65536 HJL65536:HJM65536 GZP65536:GZQ65536 GPT65536:GPU65536 GFX65536:GFY65536 FWB65536:FWC65536 FMF65536:FMG65536 FCJ65536:FCK65536 ESN65536:ESO65536 EIR65536:EIS65536 DYV65536:DYW65536 DOZ65536:DPA65536 DFD65536:DFE65536 CVH65536:CVI65536 CLL65536:CLM65536 CBP65536:CBQ65536 BRT65536:BRU65536 BHX65536:BHY65536 AYB65536:AYC65536 AOF65536:AOG65536 AEJ65536:AEK65536 UN65536:UO65536 KR65536:KS65536 WXH983040:WXI983040 WNL983040:WNM983040 WDP983040:WDQ983040 VTT983040:VTU983040 VJX983040:VJY983040 VAB983040:VAC983040 UQF983040:UQG983040 UGJ983040:UGK983040 TWN983040:TWO983040 TMR983040:TMS983040 TCV983040:TCW983040 SSZ983040:STA983040 SJD983040:SJE983040 RZH983040:RZI983040 RPL983040:RPM983040 RFP983040:RFQ983040 QVT983040:QVU983040 QLX983040:QLY983040 QCB983040:QCC983040 PSF983040:PSG983040 PIJ983040:PIK983040 OYN983040:OYO983040 OOR983040:OOS983040 OEV983040:OEW983040 NUZ983040:NVA983040 NLD983040:NLE983040 NBH983040:NBI983040 MRL983040:MRM983040 MHP983040:MHQ983040 LXT983040:LXU983040 LNX983040:LNY983040 LEB983040:LEC983040 KUF983040:KUG983040 KKJ983040:KKK983040 KAN983040:KAO983040 JQR983040:JQS983040 JGV983040:JGW983040 IWZ983040:IXA983040 IND983040:INE983040 IDH983040:IDI983040 HTL983040:HTM983040 HJP983040:HJQ983040 GZT983040:GZU983040 GPX983040:GPY983040 GGB983040:GGC983040 FWF983040:FWG983040 FMJ983040:FMK983040 FCN983040:FCO983040 ESR983040:ESS983040 EIV983040:EIW983040 DYZ983040:DZA983040 DPD983040:DPE983040 DFH983040:DFI983040 CVL983040:CVM983040 CLP983040:CLQ983040 CBT983040:CBU983040 BRX983040:BRY983040 BIB983040:BIC983040 AYF983040:AYG983040 AOJ983040:AOK983040 AEN983040:AEO983040 UR983040:US983040 KV983040:KW983040 AX917504:BA917504 WXH917504:WXI917504 WNL917504:WNM917504 WDP917504:WDQ917504 VTT917504:VTU917504 VJX917504:VJY917504 VAB917504:VAC917504 UQF917504:UQG917504 UGJ917504:UGK917504 TWN917504:TWO917504 TMR917504:TMS917504 TCV917504:TCW917504 SSZ917504:STA917504 SJD917504:SJE917504 RZH917504:RZI917504 RPL917504:RPM917504 RFP917504:RFQ917504 QVT917504:QVU917504 QLX917504:QLY917504 QCB917504:QCC917504 PSF917504:PSG917504 PIJ917504:PIK917504 OYN917504:OYO917504 OOR917504:OOS917504 OEV917504:OEW917504 NUZ917504:NVA917504 NLD917504:NLE917504 NBH917504:NBI917504 MRL917504:MRM917504 MHP917504:MHQ917504 LXT917504:LXU917504 LNX917504:LNY917504 LEB917504:LEC917504 KUF917504:KUG917504 KKJ917504:KKK917504 KAN917504:KAO917504 JQR917504:JQS917504 JGV917504:JGW917504 IWZ917504:IXA917504 IND917504:INE917504 IDH917504:IDI917504 HTL917504:HTM917504 HJP917504:HJQ917504 GZT917504:GZU917504 GPX917504:GPY917504 GGB917504:GGC917504 FWF917504:FWG917504 FMJ917504:FMK917504 FCN917504:FCO917504 ESR917504:ESS917504 EIV917504:EIW917504 DYZ917504:DZA917504 DPD917504:DPE917504 DFH917504:DFI917504 CVL917504:CVM917504 CLP917504:CLQ917504 CBT917504:CBU917504 BRX917504:BRY917504 BIB917504:BIC917504 AYF917504:AYG917504 AOJ917504:AOK917504 AEN917504:AEO917504 UR917504:US917504 KV917504:KW917504 AX851968:BA851968 WXH851968:WXI851968 WNL851968:WNM851968 WDP851968:WDQ851968 VTT851968:VTU851968 VJX851968:VJY851968 VAB851968:VAC851968 UQF851968:UQG851968 UGJ851968:UGK851968 TWN851968:TWO851968 TMR851968:TMS851968 TCV851968:TCW851968 SSZ851968:STA851968 SJD851968:SJE851968 RZH851968:RZI851968 RPL851968:RPM851968 RFP851968:RFQ851968 QVT851968:QVU851968 QLX851968:QLY851968 QCB851968:QCC851968 PSF851968:PSG851968 PIJ851968:PIK851968 OYN851968:OYO851968 OOR851968:OOS851968 OEV851968:OEW851968 NUZ851968:NVA851968 NLD851968:NLE851968 NBH851968:NBI851968 MRL851968:MRM851968 MHP851968:MHQ851968 LXT851968:LXU851968 LNX851968:LNY851968 LEB851968:LEC851968 KUF851968:KUG851968 KKJ851968:KKK851968 KAN851968:KAO851968 JQR851968:JQS851968 JGV851968:JGW851968 IWZ851968:IXA851968 IND851968:INE851968 IDH851968:IDI851968 HTL851968:HTM851968 HJP851968:HJQ851968 GZT851968:GZU851968 GPX851968:GPY851968 GGB851968:GGC851968 FWF851968:FWG851968 FMJ851968:FMK851968 FCN851968:FCO851968 ESR851968:ESS851968 EIV851968:EIW851968 DYZ851968:DZA851968 DPD851968:DPE851968 DFH851968:DFI851968 CVL851968:CVM851968 CLP851968:CLQ851968 CBT851968:CBU851968 BRX851968:BRY851968 BIB851968:BIC851968 AYF851968:AYG851968 AOJ851968:AOK851968 AEN851968:AEO851968 UR851968:US851968 KV851968:KW851968 AX786432:BA786432 WXH786432:WXI786432 WNL786432:WNM786432 WDP786432:WDQ786432 VTT786432:VTU786432 VJX786432:VJY786432 VAB786432:VAC786432 UQF786432:UQG786432 UGJ786432:UGK786432 TWN786432:TWO786432 TMR786432:TMS786432 TCV786432:TCW786432 SSZ786432:STA786432 SJD786432:SJE786432 RZH786432:RZI786432 RPL786432:RPM786432 RFP786432:RFQ786432 QVT786432:QVU786432 QLX786432:QLY786432 QCB786432:QCC786432 PSF786432:PSG786432 PIJ786432:PIK786432 OYN786432:OYO786432 OOR786432:OOS786432 OEV786432:OEW786432 NUZ786432:NVA786432 NLD786432:NLE786432 NBH786432:NBI786432 MRL786432:MRM786432 MHP786432:MHQ786432 LXT786432:LXU786432 LNX786432:LNY786432 LEB786432:LEC786432 KUF786432:KUG786432 KKJ786432:KKK786432 KAN786432:KAO786432 JQR786432:JQS786432 JGV786432:JGW786432 IWZ786432:IXA786432 IND786432:INE786432 IDH786432:IDI786432 HTL786432:HTM786432 HJP786432:HJQ786432 GZT786432:GZU786432 GPX786432:GPY786432 GGB786432:GGC786432 FWF786432:FWG786432 FMJ786432:FMK786432 FCN786432:FCO786432 ESR786432:ESS786432 EIV786432:EIW786432 DYZ786432:DZA786432 DPD786432:DPE786432 DFH786432:DFI786432 CVL786432:CVM786432 CLP786432:CLQ786432 CBT786432:CBU786432 BRX786432:BRY786432 BIB786432:BIC786432 AYF786432:AYG786432 AOJ786432:AOK786432 AEN786432:AEO786432 UR786432:US786432 KV786432:KW786432 AX720896:BA720896 WXH720896:WXI720896 WNL720896:WNM720896 WDP720896:WDQ720896 VTT720896:VTU720896 VJX720896:VJY720896 VAB720896:VAC720896 UQF720896:UQG720896 UGJ720896:UGK720896 TWN720896:TWO720896 TMR720896:TMS720896 TCV720896:TCW720896 SSZ720896:STA720896 SJD720896:SJE720896 RZH720896:RZI720896 RPL720896:RPM720896 RFP720896:RFQ720896 QVT720896:QVU720896 QLX720896:QLY720896 QCB720896:QCC720896 PSF720896:PSG720896 PIJ720896:PIK720896 OYN720896:OYO720896 OOR720896:OOS720896 OEV720896:OEW720896 NUZ720896:NVA720896 NLD720896:NLE720896 NBH720896:NBI720896 MRL720896:MRM720896 MHP720896:MHQ720896 LXT720896:LXU720896 LNX720896:LNY720896 LEB720896:LEC720896 KUF720896:KUG720896 KKJ720896:KKK720896 KAN720896:KAO720896 JQR720896:JQS720896 JGV720896:JGW720896 IWZ720896:IXA720896 IND720896:INE720896 IDH720896:IDI720896 HTL720896:HTM720896 HJP720896:HJQ720896 GZT720896:GZU720896 GPX720896:GPY720896 GGB720896:GGC720896 FWF720896:FWG720896 FMJ720896:FMK720896 FCN720896:FCO720896 ESR720896:ESS720896 EIV720896:EIW720896 DYZ720896:DZA720896 DPD720896:DPE720896 DFH720896:DFI720896 CVL720896:CVM720896 CLP720896:CLQ720896 CBT720896:CBU720896 BRX720896:BRY720896 BIB720896:BIC720896 AYF720896:AYG720896 AOJ720896:AOK720896 AEN720896:AEO720896 UR720896:US720896 KV720896:KW720896 AX655360:BA655360 WXH655360:WXI655360 WNL655360:WNM655360 WDP655360:WDQ655360 VTT655360:VTU655360 VJX655360:VJY655360 VAB655360:VAC655360 UQF655360:UQG655360 UGJ655360:UGK655360 TWN655360:TWO655360 TMR655360:TMS655360 TCV655360:TCW655360 SSZ655360:STA655360 SJD655360:SJE655360 RZH655360:RZI655360 RPL655360:RPM655360 RFP655360:RFQ655360 QVT655360:QVU655360 QLX655360:QLY655360 QCB655360:QCC655360 PSF655360:PSG655360 PIJ655360:PIK655360 OYN655360:OYO655360 OOR655360:OOS655360 OEV655360:OEW655360 NUZ655360:NVA655360 NLD655360:NLE655360 NBH655360:NBI655360 MRL655360:MRM655360 MHP655360:MHQ655360 LXT655360:LXU655360 LNX655360:LNY655360 LEB655360:LEC655360 KUF655360:KUG655360 KKJ655360:KKK655360 KAN655360:KAO655360 JQR655360:JQS655360 JGV655360:JGW655360 IWZ655360:IXA655360 IND655360:INE655360 IDH655360:IDI655360 HTL655360:HTM655360 HJP655360:HJQ655360 GZT655360:GZU655360 GPX655360:GPY655360 GGB655360:GGC655360 FWF655360:FWG655360 FMJ655360:FMK655360 FCN655360:FCO655360 ESR655360:ESS655360 EIV655360:EIW655360 DYZ655360:DZA655360 DPD655360:DPE655360 DFH655360:DFI655360 CVL655360:CVM655360 CLP655360:CLQ655360 CBT655360:CBU655360 BRX655360:BRY655360 BIB655360:BIC655360 AYF655360:AYG655360 AOJ655360:AOK655360 AEN655360:AEO655360 UR655360:US655360 KV655360:KW655360 AX589824:BA589824 WXH589824:WXI589824 WNL589824:WNM589824 WDP589824:WDQ589824 VTT589824:VTU589824 VJX589824:VJY589824 VAB589824:VAC589824 UQF589824:UQG589824 UGJ589824:UGK589824 TWN589824:TWO589824 TMR589824:TMS589824 TCV589824:TCW589824 SSZ589824:STA589824 SJD589824:SJE589824 RZH589824:RZI589824 RPL589824:RPM589824 RFP589824:RFQ589824 QVT589824:QVU589824 QLX589824:QLY589824 QCB589824:QCC589824 PSF589824:PSG589824 PIJ589824:PIK589824 OYN589824:OYO589824 OOR589824:OOS589824 OEV589824:OEW589824 NUZ589824:NVA589824 NLD589824:NLE589824 NBH589824:NBI589824 MRL589824:MRM589824 MHP589824:MHQ589824 LXT589824:LXU589824 LNX589824:LNY589824 LEB589824:LEC589824 KUF589824:KUG589824 KKJ589824:KKK589824 KAN589824:KAO589824 JQR589824:JQS589824 JGV589824:JGW589824 IWZ589824:IXA589824 IND589824:INE589824 IDH589824:IDI589824 HTL589824:HTM589824 HJP589824:HJQ589824 GZT589824:GZU589824 GPX589824:GPY589824 GGB589824:GGC589824 FWF589824:FWG589824 FMJ589824:FMK589824 FCN589824:FCO589824 ESR589824:ESS589824 EIV589824:EIW589824 DYZ589824:DZA589824 DPD589824:DPE589824 DFH589824:DFI589824 CVL589824:CVM589824 CLP589824:CLQ589824 CBT589824:CBU589824 BRX589824:BRY589824 BIB589824:BIC589824 AYF589824:AYG589824 AOJ589824:AOK589824 AEN589824:AEO589824 UR589824:US589824 KV589824:KW589824 AX524288:BA524288 WXH524288:WXI524288 WNL524288:WNM524288 WDP524288:WDQ524288 VTT524288:VTU524288 VJX524288:VJY524288 VAB524288:VAC524288 UQF524288:UQG524288 UGJ524288:UGK524288 TWN524288:TWO524288 TMR524288:TMS524288 TCV524288:TCW524288 SSZ524288:STA524288 SJD524288:SJE524288 RZH524288:RZI524288 RPL524288:RPM524288 RFP524288:RFQ524288 QVT524288:QVU524288 QLX524288:QLY524288 QCB524288:QCC524288 PSF524288:PSG524288 PIJ524288:PIK524288 OYN524288:OYO524288 OOR524288:OOS524288 OEV524288:OEW524288 NUZ524288:NVA524288 NLD524288:NLE524288 NBH524288:NBI524288 MRL524288:MRM524288 MHP524288:MHQ524288 LXT524288:LXU524288 LNX524288:LNY524288 LEB524288:LEC524288 KUF524288:KUG524288 KKJ524288:KKK524288 KAN524288:KAO524288 JQR524288:JQS524288 JGV524288:JGW524288 IWZ524288:IXA524288 IND524288:INE524288 IDH524288:IDI524288 HTL524288:HTM524288 HJP524288:HJQ524288 GZT524288:GZU524288 GPX524288:GPY524288 GGB524288:GGC524288 FWF524288:FWG524288 FMJ524288:FMK524288 FCN524288:FCO524288 ESR524288:ESS524288 EIV524288:EIW524288 DYZ524288:DZA524288 DPD524288:DPE524288 DFH524288:DFI524288 CVL524288:CVM524288 CLP524288:CLQ524288 CBT524288:CBU524288 BRX524288:BRY524288 BIB524288:BIC524288 AYF524288:AYG524288 AOJ524288:AOK524288 AEN524288:AEO524288 UR524288:US524288 KV524288:KW524288 AX458752:BA458752 WXH458752:WXI458752 WNL458752:WNM458752 WDP458752:WDQ458752 VTT458752:VTU458752 VJX458752:VJY458752 VAB458752:VAC458752 UQF458752:UQG458752 UGJ458752:UGK458752 TWN458752:TWO458752 TMR458752:TMS458752 TCV458752:TCW458752 SSZ458752:STA458752 SJD458752:SJE458752 RZH458752:RZI458752 RPL458752:RPM458752 RFP458752:RFQ458752 QVT458752:QVU458752 QLX458752:QLY458752 QCB458752:QCC458752 PSF458752:PSG458752 PIJ458752:PIK458752 OYN458752:OYO458752 OOR458752:OOS458752 OEV458752:OEW458752 NUZ458752:NVA458752 NLD458752:NLE458752 NBH458752:NBI458752 MRL458752:MRM458752 MHP458752:MHQ458752 LXT458752:LXU458752 LNX458752:LNY458752 LEB458752:LEC458752 KUF458752:KUG458752 KKJ458752:KKK458752 KAN458752:KAO458752 JQR458752:JQS458752 JGV458752:JGW458752 IWZ458752:IXA458752 IND458752:INE458752 IDH458752:IDI458752 HTL458752:HTM458752 HJP458752:HJQ458752 GZT458752:GZU458752 GPX458752:GPY458752 GGB458752:GGC458752 FWF458752:FWG458752 FMJ458752:FMK458752 FCN458752:FCO458752 ESR458752:ESS458752 EIV458752:EIW458752 DYZ458752:DZA458752 DPD458752:DPE458752 DFH458752:DFI458752 CVL458752:CVM458752 CLP458752:CLQ458752 CBT458752:CBU458752 BRX458752:BRY458752 BIB458752:BIC458752 AYF458752:AYG458752 AOJ458752:AOK458752 AEN458752:AEO458752 UR458752:US458752 KV458752:KW458752 AX393216:BA393216 WXH393216:WXI393216 WNL393216:WNM393216 WDP393216:WDQ393216 VTT393216:VTU393216 VJX393216:VJY393216 VAB393216:VAC393216 UQF393216:UQG393216 UGJ393216:UGK393216 TWN393216:TWO393216 TMR393216:TMS393216 TCV393216:TCW393216 SSZ393216:STA393216 SJD393216:SJE393216 RZH393216:RZI393216 RPL393216:RPM393216 RFP393216:RFQ393216 QVT393216:QVU393216 QLX393216:QLY393216 QCB393216:QCC393216 PSF393216:PSG393216 PIJ393216:PIK393216 OYN393216:OYO393216 OOR393216:OOS393216 OEV393216:OEW393216 NUZ393216:NVA393216 NLD393216:NLE393216 NBH393216:NBI393216 MRL393216:MRM393216 MHP393216:MHQ393216 LXT393216:LXU393216 LNX393216:LNY393216 LEB393216:LEC393216 KUF393216:KUG393216 KKJ393216:KKK393216 KAN393216:KAO393216 JQR393216:JQS393216 JGV393216:JGW393216 IWZ393216:IXA393216 IND393216:INE393216 IDH393216:IDI393216 HTL393216:HTM393216 HJP393216:HJQ393216 GZT393216:GZU393216 GPX393216:GPY393216 GGB393216:GGC393216 FWF393216:FWG393216 FMJ393216:FMK393216 FCN393216:FCO393216 ESR393216:ESS393216 EIV393216:EIW393216 DYZ393216:DZA393216 DPD393216:DPE393216 DFH393216:DFI393216 CVL393216:CVM393216 CLP393216:CLQ393216 CBT393216:CBU393216 BRX393216:BRY393216 BIB393216:BIC393216 AYF393216:AYG393216 AOJ393216:AOK393216 AEN393216:AEO393216 UR393216:US393216 KV393216:KW393216 AX327680:BA327680 WXH327680:WXI327680 WNL327680:WNM327680 WDP327680:WDQ327680 VTT327680:VTU327680 VJX327680:VJY327680 VAB327680:VAC327680 UQF327680:UQG327680 UGJ327680:UGK327680 TWN327680:TWO327680 TMR327680:TMS327680 TCV327680:TCW327680 SSZ327680:STA327680 SJD327680:SJE327680 RZH327680:RZI327680 RPL327680:RPM327680 RFP327680:RFQ327680 QVT327680:QVU327680 QLX327680:QLY327680 QCB327680:QCC327680 PSF327680:PSG327680 PIJ327680:PIK327680 OYN327680:OYO327680 OOR327680:OOS327680 OEV327680:OEW327680 NUZ327680:NVA327680 NLD327680:NLE327680 NBH327680:NBI327680 MRL327680:MRM327680 MHP327680:MHQ327680 LXT327680:LXU327680 LNX327680:LNY327680 LEB327680:LEC327680 KUF327680:KUG327680 KKJ327680:KKK327680 KAN327680:KAO327680 JQR327680:JQS327680 JGV327680:JGW327680 IWZ327680:IXA327680 IND327680:INE327680 IDH327680:IDI327680 HTL327680:HTM327680 HJP327680:HJQ327680 GZT327680:GZU327680 GPX327680:GPY327680 GGB327680:GGC327680 FWF327680:FWG327680 FMJ327680:FMK327680 FCN327680:FCO327680 ESR327680:ESS327680 EIV327680:EIW327680 DYZ327680:DZA327680 DPD327680:DPE327680 DFH327680:DFI327680 CVL327680:CVM327680 CLP327680:CLQ327680 CBT327680:CBU327680 BRX327680:BRY327680 BIB327680:BIC327680 AYF327680:AYG327680 AOJ327680:AOK327680 AEN327680:AEO327680 UR327680:US327680 KV327680:KW327680 AX262144:BA262144 WXH262144:WXI262144 WNL262144:WNM262144 WDP262144:WDQ262144 VTT262144:VTU262144 VJX262144:VJY262144 VAB262144:VAC262144 UQF262144:UQG262144 UGJ262144:UGK262144 TWN262144:TWO262144 TMR262144:TMS262144 TCV262144:TCW262144 SSZ262144:STA262144 SJD262144:SJE262144 RZH262144:RZI262144 RPL262144:RPM262144 RFP262144:RFQ262144 QVT262144:QVU262144 QLX262144:QLY262144 QCB262144:QCC262144 PSF262144:PSG262144 PIJ262144:PIK262144 OYN262144:OYO262144 OOR262144:OOS262144 OEV262144:OEW262144 NUZ262144:NVA262144 NLD262144:NLE262144 NBH262144:NBI262144 MRL262144:MRM262144 MHP262144:MHQ262144 LXT262144:LXU262144 LNX262144:LNY262144 LEB262144:LEC262144 KUF262144:KUG262144 KKJ262144:KKK262144 KAN262144:KAO262144 JQR262144:JQS262144 JGV262144:JGW262144 IWZ262144:IXA262144 IND262144:INE262144 IDH262144:IDI262144 HTL262144:HTM262144 HJP262144:HJQ262144 GZT262144:GZU262144 GPX262144:GPY262144 GGB262144:GGC262144 FWF262144:FWG262144 FMJ262144:FMK262144 FCN262144:FCO262144 ESR262144:ESS262144 EIV262144:EIW262144 DYZ262144:DZA262144 DPD262144:DPE262144 DFH262144:DFI262144 CVL262144:CVM262144 CLP262144:CLQ262144 CBT262144:CBU262144 BRX262144:BRY262144 BIB262144:BIC262144 AYF262144:AYG262144 AOJ262144:AOK262144 AEN262144:AEO262144 UR262144:US262144 KV262144:KW262144 AX196608:BA196608 WXH196608:WXI196608 WNL196608:WNM196608 WDP196608:WDQ196608 VTT196608:VTU196608 VJX196608:VJY196608 VAB196608:VAC196608 UQF196608:UQG196608 UGJ196608:UGK196608 TWN196608:TWO196608 TMR196608:TMS196608 TCV196608:TCW196608 SSZ196608:STA196608 SJD196608:SJE196608 RZH196608:RZI196608 RPL196608:RPM196608 RFP196608:RFQ196608 QVT196608:QVU196608 QLX196608:QLY196608 QCB196608:QCC196608 PSF196608:PSG196608 PIJ196608:PIK196608 OYN196608:OYO196608 OOR196608:OOS196608 OEV196608:OEW196608 NUZ196608:NVA196608 NLD196608:NLE196608 NBH196608:NBI196608 MRL196608:MRM196608 MHP196608:MHQ196608 LXT196608:LXU196608 LNX196608:LNY196608 LEB196608:LEC196608 KUF196608:KUG196608 KKJ196608:KKK196608 KAN196608:KAO196608 JQR196608:JQS196608 JGV196608:JGW196608 IWZ196608:IXA196608 IND196608:INE196608 IDH196608:IDI196608 HTL196608:HTM196608 HJP196608:HJQ196608 GZT196608:GZU196608 GPX196608:GPY196608 GGB196608:GGC196608 FWF196608:FWG196608 FMJ196608:FMK196608 FCN196608:FCO196608 ESR196608:ESS196608 EIV196608:EIW196608 DYZ196608:DZA196608 DPD196608:DPE196608 DFH196608:DFI196608 CVL196608:CVM196608 CLP196608:CLQ196608 CBT196608:CBU196608 BRX196608:BRY196608 BIB196608:BIC196608 AYF196608:AYG196608 AOJ196608:AOK196608 AEN196608:AEO196608 UR196608:US196608 KV196608:KW196608 AX131072:BA131072 WXH131072:WXI131072 WNL131072:WNM131072 WDP131072:WDQ131072 VTT131072:VTU131072 VJX131072:VJY131072 VAB131072:VAC131072 UQF131072:UQG131072 UGJ131072:UGK131072 TWN131072:TWO131072 TMR131072:TMS131072 TCV131072:TCW131072 SSZ131072:STA131072 SJD131072:SJE131072 RZH131072:RZI131072 RPL131072:RPM131072 RFP131072:RFQ131072 QVT131072:QVU131072 QLX131072:QLY131072 QCB131072:QCC131072 PSF131072:PSG131072 PIJ131072:PIK131072 OYN131072:OYO131072 OOR131072:OOS131072 OEV131072:OEW131072 NUZ131072:NVA131072 NLD131072:NLE131072 NBH131072:NBI131072 MRL131072:MRM131072 MHP131072:MHQ131072 LXT131072:LXU131072 LNX131072:LNY131072 LEB131072:LEC131072 KUF131072:KUG131072 KKJ131072:KKK131072 KAN131072:KAO131072 JQR131072:JQS131072 JGV131072:JGW131072 IWZ131072:IXA131072 IND131072:INE131072 IDH131072:IDI131072 HTL131072:HTM131072 HJP131072:HJQ131072 GZT131072:GZU131072 GPX131072:GPY131072 GGB131072:GGC131072 FWF131072:FWG131072 FMJ131072:FMK131072 FCN131072:FCO131072 ESR131072:ESS131072 EIV131072:EIW131072 DYZ131072:DZA131072 DPD131072:DPE131072 DFH131072:DFI131072 CVL131072:CVM131072 CLP131072:CLQ131072 CBT131072:CBU131072 BRX131072:BRY131072 BIB131072:BIC131072 AYF131072:AYG131072 AOJ131072:AOK131072 AEN131072:AEO131072 UR131072:US131072 KV131072:KW131072 AX65536:BA65536 WXH65536:WXI65536 WNL65536:WNM65536 WDP65536:WDQ65536 VTT65536:VTU65536 VJX65536:VJY65536 VAB65536:VAC65536 UQF65536:UQG65536 UGJ65536:UGK65536 TWN65536:TWO65536 TMR65536:TMS65536 TCV65536:TCW65536 SSZ65536:STA65536 SJD65536:SJE65536 RZH65536:RZI65536 RPL65536:RPM65536 RFP65536:RFQ65536 QVT65536:QVU65536 QLX65536:QLY65536 QCB65536:QCC65536 PSF65536:PSG65536 PIJ65536:PIK65536 OYN65536:OYO65536 OOR65536:OOS65536 OEV65536:OEW65536 NUZ65536:NVA65536 NLD65536:NLE65536 NBH65536:NBI65536 MRL65536:MRM65536 MHP65536:MHQ65536 LXT65536:LXU65536 LNX65536:LNY65536 LEB65536:LEC65536 KUF65536:KUG65536 KKJ65536:KKK65536 KAN65536:KAO65536 JQR65536:JQS65536 JGV65536:JGW65536 IWZ65536:IXA65536 IND65536:INE65536 IDH65536:IDI65536 HTL65536:HTM65536 HJP65536:HJQ65536 GZT65536:GZU65536 GPX65536:GPY65536 GGB65536:GGC65536 FWF65536:FWG65536 FMJ65536:FMK65536 FCN65536:FCO65536 ESR65536:ESS65536 EIV65536:EIW65536 DYZ65536:DZA65536 DPD65536:DPE65536 DFH65536:DFI65536 CVL65536:CVM65536 CLP65536:CLQ65536 CBT65536:CBU65536 BRX65536:BRY65536 BIB65536:BIC65536 AYF65536:AYG65536 AOJ65536:AOK65536 AEN65536:AEO65536 UR65536:US65536 KV65536:KW65536 AX983040:BA983040 BJ983040:BL983040 BJ917504:BL917504 BJ851968:BL851968 BJ786432:BL786432 BJ720896:BL720896 BJ655360:BL655360 BJ589824:BL589824 BJ524288:BL524288 BJ458752:BL458752 BJ393216:BL393216 BJ327680:BL327680 BJ262144:BL262144 BJ196608:BL196608 BJ131072:BL131072 BJ65536:BL65536" xr:uid="{00000000-0002-0000-07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L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6" customWidth="1"/>
    <col min="2" max="2" width="24.7109375" style="66" customWidth="1"/>
    <col min="3" max="3" width="6.7109375" style="66" customWidth="1"/>
    <col min="4" max="4" width="6.7109375" style="68" customWidth="1"/>
    <col min="5" max="5" width="1.140625" style="58" customWidth="1"/>
    <col min="6" max="7" width="13.28515625" style="58" customWidth="1"/>
    <col min="8" max="8" width="44.42578125" style="58" customWidth="1"/>
    <col min="9" max="9" width="1.140625" style="58" customWidth="1"/>
    <col min="10" max="10" width="13.28515625" style="58" customWidth="1"/>
    <col min="11" max="11" width="13.28515625" style="134" customWidth="1"/>
    <col min="12" max="12" width="44.42578125" style="58" customWidth="1"/>
    <col min="13" max="13" width="1.140625" style="58" customWidth="1"/>
    <col min="14" max="14" width="13.28515625" style="58" customWidth="1"/>
    <col min="15" max="15" width="13.28515625" style="134" customWidth="1"/>
    <col min="16" max="16" width="44.42578125" style="58" customWidth="1"/>
    <col min="17" max="17" width="1.140625" style="58" customWidth="1"/>
    <col min="18" max="18" width="13.28515625" style="58" customWidth="1"/>
    <col min="19" max="19" width="13.28515625" style="134" customWidth="1"/>
    <col min="20" max="20" width="44.42578125" style="58" customWidth="1"/>
    <col min="21" max="21" width="1.140625" style="58" customWidth="1"/>
    <col min="22" max="22" width="13.28515625" style="58" customWidth="1"/>
    <col min="23" max="23" width="13.28515625" style="134" customWidth="1"/>
    <col min="24" max="24" width="44.42578125" style="58" customWidth="1"/>
    <col min="25" max="25" width="1.140625" style="58" customWidth="1"/>
    <col min="26" max="26" width="13.28515625" style="58" customWidth="1"/>
    <col min="27" max="27" width="13.28515625" style="134" customWidth="1"/>
    <col min="28" max="28" width="44.42578125" style="58" customWidth="1"/>
    <col min="29" max="29" width="1.140625" style="58" customWidth="1"/>
    <col min="30" max="31" width="13.28515625" style="58" customWidth="1"/>
    <col min="32" max="32" width="44.42578125" style="58" customWidth="1"/>
    <col min="33" max="33" width="1.140625" style="58" customWidth="1"/>
    <col min="34" max="34" width="13.28515625" style="58" customWidth="1"/>
    <col min="35" max="35" width="13.28515625" style="134" customWidth="1"/>
    <col min="36" max="36" width="44.42578125" style="58" customWidth="1"/>
    <col min="37" max="37" width="1.140625" style="58" customWidth="1"/>
    <col min="38" max="38" width="13.28515625" style="58" customWidth="1"/>
    <col min="39" max="39" width="13.28515625" style="134" customWidth="1"/>
    <col min="40" max="40" width="44.42578125" style="58" customWidth="1"/>
    <col min="41" max="41" width="1.140625" style="58" customWidth="1"/>
    <col min="42" max="42" width="13.28515625" style="58" customWidth="1"/>
    <col min="43" max="43" width="13.28515625" style="134" customWidth="1"/>
    <col min="44" max="44" width="44.42578125" style="58" customWidth="1"/>
    <col min="45" max="45" width="1.140625" style="58" customWidth="1"/>
    <col min="46" max="46" width="13.28515625" style="58" customWidth="1"/>
    <col min="47" max="47" width="13.28515625" style="134" customWidth="1"/>
    <col min="48" max="48" width="44.42578125" style="58" customWidth="1"/>
    <col min="49" max="49" width="1.140625" style="58" customWidth="1"/>
    <col min="50" max="50" width="13.28515625" style="58" customWidth="1"/>
    <col min="51" max="51" width="13.28515625" style="134" customWidth="1"/>
    <col min="52" max="52" width="44.42578125" style="58" customWidth="1"/>
    <col min="53" max="53" width="1.140625" style="58" customWidth="1"/>
    <col min="54" max="54" width="13.28515625" style="58" customWidth="1"/>
    <col min="55" max="55" width="13.28515625" style="134" customWidth="1"/>
    <col min="56" max="56" width="44.42578125" style="58" customWidth="1"/>
    <col min="57" max="57" width="1.140625" style="58" customWidth="1"/>
    <col min="58" max="58" width="13.28515625" style="58" customWidth="1"/>
    <col min="59" max="59" width="13.28515625" style="134" customWidth="1"/>
    <col min="60" max="60" width="44.42578125" style="58" customWidth="1"/>
    <col min="61" max="61" width="1.140625" style="58" customWidth="1"/>
    <col min="62" max="62" width="13.28515625" style="58" customWidth="1"/>
    <col min="63" max="63" width="13.28515625" style="134" customWidth="1"/>
    <col min="64" max="64" width="44.42578125" style="58" customWidth="1"/>
    <col min="65" max="232" width="9.140625" style="58"/>
    <col min="233" max="233" width="1.140625" style="58" customWidth="1"/>
    <col min="234" max="234" width="29.42578125" style="58" bestFit="1" customWidth="1"/>
    <col min="235" max="235" width="82.42578125" style="58" customWidth="1"/>
    <col min="236" max="236" width="11" style="58" bestFit="1" customWidth="1"/>
    <col min="237" max="237" width="1.140625" style="58" customWidth="1"/>
    <col min="238" max="238" width="15.5703125" style="58" customWidth="1"/>
    <col min="239" max="239" width="7.7109375" style="58" customWidth="1"/>
    <col min="240" max="240" width="1.140625" style="58" customWidth="1"/>
    <col min="241" max="241" width="7.7109375" style="58" customWidth="1"/>
    <col min="242" max="242" width="72.28515625" style="58" customWidth="1"/>
    <col min="243" max="243" width="1.140625" style="58" customWidth="1"/>
    <col min="244" max="244" width="15.5703125" style="58" customWidth="1"/>
    <col min="245" max="245" width="7.7109375" style="58" customWidth="1"/>
    <col min="246" max="246" width="1.140625" style="58" customWidth="1"/>
    <col min="247" max="247" width="7.7109375" style="58" customWidth="1"/>
    <col min="248" max="248" width="72.28515625" style="58" customWidth="1"/>
    <col min="249" max="249" width="1.140625" style="58" customWidth="1"/>
    <col min="250" max="250" width="15.5703125" style="58" customWidth="1"/>
    <col min="251" max="251" width="7.7109375" style="58" customWidth="1"/>
    <col min="252" max="252" width="1.140625" style="58" customWidth="1"/>
    <col min="253" max="253" width="7.7109375" style="58" customWidth="1"/>
    <col min="254" max="254" width="72.28515625" style="58" customWidth="1"/>
    <col min="255" max="255" width="1.140625" style="58" customWidth="1"/>
    <col min="256" max="256" width="15.5703125" style="58" customWidth="1"/>
    <col min="257" max="257" width="7.7109375" style="58" customWidth="1"/>
    <col min="258" max="258" width="1.140625" style="58" customWidth="1"/>
    <col min="259" max="259" width="7.7109375" style="58" customWidth="1"/>
    <col min="260" max="260" width="72.28515625" style="58" customWidth="1"/>
    <col min="261" max="261" width="1.140625" style="58" customWidth="1"/>
    <col min="262" max="262" width="15.5703125" style="58" customWidth="1"/>
    <col min="263" max="263" width="7.7109375" style="58" customWidth="1"/>
    <col min="264" max="264" width="1.140625" style="58" customWidth="1"/>
    <col min="265" max="265" width="7.7109375" style="58" customWidth="1"/>
    <col min="266" max="266" width="72.28515625" style="58" customWidth="1"/>
    <col min="267" max="267" width="1.140625" style="58" customWidth="1"/>
    <col min="268" max="268" width="15.5703125" style="58" customWidth="1"/>
    <col min="269" max="269" width="7.7109375" style="58" customWidth="1"/>
    <col min="270" max="270" width="1.140625" style="58" customWidth="1"/>
    <col min="271" max="271" width="7.7109375" style="58" customWidth="1"/>
    <col min="272" max="272" width="72.28515625" style="58" customWidth="1"/>
    <col min="273" max="273" width="1.140625" style="58" customWidth="1"/>
    <col min="274" max="274" width="15.5703125" style="58" customWidth="1"/>
    <col min="275" max="275" width="7.7109375" style="58" customWidth="1"/>
    <col min="276" max="276" width="1.140625" style="58" customWidth="1"/>
    <col min="277" max="277" width="7.7109375" style="58" customWidth="1"/>
    <col min="278" max="278" width="72.28515625" style="58" customWidth="1"/>
    <col min="279" max="279" width="1.140625" style="58" customWidth="1"/>
    <col min="280" max="280" width="15.5703125" style="58" customWidth="1"/>
    <col min="281" max="281" width="7.7109375" style="58" customWidth="1"/>
    <col min="282" max="282" width="1.140625" style="58" customWidth="1"/>
    <col min="283" max="283" width="7.7109375" style="58" customWidth="1"/>
    <col min="284" max="284" width="72.28515625" style="58" customWidth="1"/>
    <col min="285" max="285" width="1.140625" style="58" customWidth="1"/>
    <col min="286" max="286" width="15.5703125" style="58" customWidth="1"/>
    <col min="287" max="287" width="7.7109375" style="58" customWidth="1"/>
    <col min="288" max="288" width="1.140625" style="58" customWidth="1"/>
    <col min="289" max="289" width="7.7109375" style="58" customWidth="1"/>
    <col min="290" max="290" width="72.28515625" style="58" customWidth="1"/>
    <col min="291" max="291" width="1.140625" style="58" customWidth="1"/>
    <col min="292" max="292" width="15.5703125" style="58" customWidth="1"/>
    <col min="293" max="293" width="7.7109375" style="58" customWidth="1"/>
    <col min="294" max="294" width="1.140625" style="58" customWidth="1"/>
    <col min="295" max="295" width="7.7109375" style="58" customWidth="1"/>
    <col min="296" max="296" width="72.28515625" style="58" customWidth="1"/>
    <col min="297" max="297" width="1.140625" style="58" customWidth="1"/>
    <col min="298" max="298" width="15.5703125" style="58" customWidth="1"/>
    <col min="299" max="299" width="7.7109375" style="58" customWidth="1"/>
    <col min="300" max="300" width="1.140625" style="58" customWidth="1"/>
    <col min="301" max="301" width="7.7109375" style="58" customWidth="1"/>
    <col min="302" max="302" width="72.28515625" style="58" customWidth="1"/>
    <col min="303" max="303" width="1.140625" style="58" customWidth="1"/>
    <col min="304" max="304" width="15.5703125" style="58" customWidth="1"/>
    <col min="305" max="305" width="7.7109375" style="58" customWidth="1"/>
    <col min="306" max="306" width="1.140625" style="58" customWidth="1"/>
    <col min="307" max="307" width="7.7109375" style="58" customWidth="1"/>
    <col min="308" max="308" width="72.28515625" style="58" customWidth="1"/>
    <col min="309" max="309" width="1.140625" style="58" customWidth="1"/>
    <col min="310" max="310" width="42" style="58" customWidth="1"/>
    <col min="311" max="311" width="9.140625" style="58" customWidth="1"/>
    <col min="312" max="488" width="9.140625" style="58"/>
    <col min="489" max="489" width="1.140625" style="58" customWidth="1"/>
    <col min="490" max="490" width="29.42578125" style="58" bestFit="1" customWidth="1"/>
    <col min="491" max="491" width="82.42578125" style="58" customWidth="1"/>
    <col min="492" max="492" width="11" style="58" bestFit="1" customWidth="1"/>
    <col min="493" max="493" width="1.140625" style="58" customWidth="1"/>
    <col min="494" max="494" width="15.5703125" style="58" customWidth="1"/>
    <col min="495" max="495" width="7.7109375" style="58" customWidth="1"/>
    <col min="496" max="496" width="1.140625" style="58" customWidth="1"/>
    <col min="497" max="497" width="7.7109375" style="58" customWidth="1"/>
    <col min="498" max="498" width="72.28515625" style="58" customWidth="1"/>
    <col min="499" max="499" width="1.140625" style="58" customWidth="1"/>
    <col min="500" max="500" width="15.5703125" style="58" customWidth="1"/>
    <col min="501" max="501" width="7.7109375" style="58" customWidth="1"/>
    <col min="502" max="502" width="1.140625" style="58" customWidth="1"/>
    <col min="503" max="503" width="7.7109375" style="58" customWidth="1"/>
    <col min="504" max="504" width="72.28515625" style="58" customWidth="1"/>
    <col min="505" max="505" width="1.140625" style="58" customWidth="1"/>
    <col min="506" max="506" width="15.5703125" style="58" customWidth="1"/>
    <col min="507" max="507" width="7.7109375" style="58" customWidth="1"/>
    <col min="508" max="508" width="1.140625" style="58" customWidth="1"/>
    <col min="509" max="509" width="7.7109375" style="58" customWidth="1"/>
    <col min="510" max="510" width="72.28515625" style="58" customWidth="1"/>
    <col min="511" max="511" width="1.140625" style="58" customWidth="1"/>
    <col min="512" max="512" width="15.5703125" style="58" customWidth="1"/>
    <col min="513" max="513" width="7.7109375" style="58" customWidth="1"/>
    <col min="514" max="514" width="1.140625" style="58" customWidth="1"/>
    <col min="515" max="515" width="7.7109375" style="58" customWidth="1"/>
    <col min="516" max="516" width="72.28515625" style="58" customWidth="1"/>
    <col min="517" max="517" width="1.140625" style="58" customWidth="1"/>
    <col min="518" max="518" width="15.5703125" style="58" customWidth="1"/>
    <col min="519" max="519" width="7.7109375" style="58" customWidth="1"/>
    <col min="520" max="520" width="1.140625" style="58" customWidth="1"/>
    <col min="521" max="521" width="7.7109375" style="58" customWidth="1"/>
    <col min="522" max="522" width="72.28515625" style="58" customWidth="1"/>
    <col min="523" max="523" width="1.140625" style="58" customWidth="1"/>
    <col min="524" max="524" width="15.5703125" style="58" customWidth="1"/>
    <col min="525" max="525" width="7.7109375" style="58" customWidth="1"/>
    <col min="526" max="526" width="1.140625" style="58" customWidth="1"/>
    <col min="527" max="527" width="7.7109375" style="58" customWidth="1"/>
    <col min="528" max="528" width="72.28515625" style="58" customWidth="1"/>
    <col min="529" max="529" width="1.140625" style="58" customWidth="1"/>
    <col min="530" max="530" width="15.5703125" style="58" customWidth="1"/>
    <col min="531" max="531" width="7.7109375" style="58" customWidth="1"/>
    <col min="532" max="532" width="1.140625" style="58" customWidth="1"/>
    <col min="533" max="533" width="7.7109375" style="58" customWidth="1"/>
    <col min="534" max="534" width="72.28515625" style="58" customWidth="1"/>
    <col min="535" max="535" width="1.140625" style="58" customWidth="1"/>
    <col min="536" max="536" width="15.5703125" style="58" customWidth="1"/>
    <col min="537" max="537" width="7.7109375" style="58" customWidth="1"/>
    <col min="538" max="538" width="1.140625" style="58" customWidth="1"/>
    <col min="539" max="539" width="7.7109375" style="58" customWidth="1"/>
    <col min="540" max="540" width="72.28515625" style="58" customWidth="1"/>
    <col min="541" max="541" width="1.140625" style="58" customWidth="1"/>
    <col min="542" max="542" width="15.5703125" style="58" customWidth="1"/>
    <col min="543" max="543" width="7.7109375" style="58" customWidth="1"/>
    <col min="544" max="544" width="1.140625" style="58" customWidth="1"/>
    <col min="545" max="545" width="7.7109375" style="58" customWidth="1"/>
    <col min="546" max="546" width="72.28515625" style="58" customWidth="1"/>
    <col min="547" max="547" width="1.140625" style="58" customWidth="1"/>
    <col min="548" max="548" width="15.5703125" style="58" customWidth="1"/>
    <col min="549" max="549" width="7.7109375" style="58" customWidth="1"/>
    <col min="550" max="550" width="1.140625" style="58" customWidth="1"/>
    <col min="551" max="551" width="7.7109375" style="58" customWidth="1"/>
    <col min="552" max="552" width="72.28515625" style="58" customWidth="1"/>
    <col min="553" max="553" width="1.140625" style="58" customWidth="1"/>
    <col min="554" max="554" width="15.5703125" style="58" customWidth="1"/>
    <col min="555" max="555" width="7.7109375" style="58" customWidth="1"/>
    <col min="556" max="556" width="1.140625" style="58" customWidth="1"/>
    <col min="557" max="557" width="7.7109375" style="58" customWidth="1"/>
    <col min="558" max="558" width="72.28515625" style="58" customWidth="1"/>
    <col min="559" max="559" width="1.140625" style="58" customWidth="1"/>
    <col min="560" max="560" width="15.5703125" style="58" customWidth="1"/>
    <col min="561" max="561" width="7.7109375" style="58" customWidth="1"/>
    <col min="562" max="562" width="1.140625" style="58" customWidth="1"/>
    <col min="563" max="563" width="7.7109375" style="58" customWidth="1"/>
    <col min="564" max="564" width="72.28515625" style="58" customWidth="1"/>
    <col min="565" max="565" width="1.140625" style="58" customWidth="1"/>
    <col min="566" max="566" width="42" style="58" customWidth="1"/>
    <col min="567" max="567" width="9.140625" style="58" customWidth="1"/>
    <col min="568" max="744" width="9.140625" style="58"/>
    <col min="745" max="745" width="1.140625" style="58" customWidth="1"/>
    <col min="746" max="746" width="29.42578125" style="58" bestFit="1" customWidth="1"/>
    <col min="747" max="747" width="82.42578125" style="58" customWidth="1"/>
    <col min="748" max="748" width="11" style="58" bestFit="1" customWidth="1"/>
    <col min="749" max="749" width="1.140625" style="58" customWidth="1"/>
    <col min="750" max="750" width="15.5703125" style="58" customWidth="1"/>
    <col min="751" max="751" width="7.7109375" style="58" customWidth="1"/>
    <col min="752" max="752" width="1.140625" style="58" customWidth="1"/>
    <col min="753" max="753" width="7.7109375" style="58" customWidth="1"/>
    <col min="754" max="754" width="72.28515625" style="58" customWidth="1"/>
    <col min="755" max="755" width="1.140625" style="58" customWidth="1"/>
    <col min="756" max="756" width="15.5703125" style="58" customWidth="1"/>
    <col min="757" max="757" width="7.7109375" style="58" customWidth="1"/>
    <col min="758" max="758" width="1.140625" style="58" customWidth="1"/>
    <col min="759" max="759" width="7.7109375" style="58" customWidth="1"/>
    <col min="760" max="760" width="72.28515625" style="58" customWidth="1"/>
    <col min="761" max="761" width="1.140625" style="58" customWidth="1"/>
    <col min="762" max="762" width="15.5703125" style="58" customWidth="1"/>
    <col min="763" max="763" width="7.7109375" style="58" customWidth="1"/>
    <col min="764" max="764" width="1.140625" style="58" customWidth="1"/>
    <col min="765" max="765" width="7.7109375" style="58" customWidth="1"/>
    <col min="766" max="766" width="72.28515625" style="58" customWidth="1"/>
    <col min="767" max="767" width="1.140625" style="58" customWidth="1"/>
    <col min="768" max="768" width="15.5703125" style="58" customWidth="1"/>
    <col min="769" max="769" width="7.7109375" style="58" customWidth="1"/>
    <col min="770" max="770" width="1.140625" style="58" customWidth="1"/>
    <col min="771" max="771" width="7.7109375" style="58" customWidth="1"/>
    <col min="772" max="772" width="72.28515625" style="58" customWidth="1"/>
    <col min="773" max="773" width="1.140625" style="58" customWidth="1"/>
    <col min="774" max="774" width="15.5703125" style="58" customWidth="1"/>
    <col min="775" max="775" width="7.7109375" style="58" customWidth="1"/>
    <col min="776" max="776" width="1.140625" style="58" customWidth="1"/>
    <col min="777" max="777" width="7.7109375" style="58" customWidth="1"/>
    <col min="778" max="778" width="72.28515625" style="58" customWidth="1"/>
    <col min="779" max="779" width="1.140625" style="58" customWidth="1"/>
    <col min="780" max="780" width="15.5703125" style="58" customWidth="1"/>
    <col min="781" max="781" width="7.7109375" style="58" customWidth="1"/>
    <col min="782" max="782" width="1.140625" style="58" customWidth="1"/>
    <col min="783" max="783" width="7.7109375" style="58" customWidth="1"/>
    <col min="784" max="784" width="72.28515625" style="58" customWidth="1"/>
    <col min="785" max="785" width="1.140625" style="58" customWidth="1"/>
    <col min="786" max="786" width="15.5703125" style="58" customWidth="1"/>
    <col min="787" max="787" width="7.7109375" style="58" customWidth="1"/>
    <col min="788" max="788" width="1.140625" style="58" customWidth="1"/>
    <col min="789" max="789" width="7.7109375" style="58" customWidth="1"/>
    <col min="790" max="790" width="72.28515625" style="58" customWidth="1"/>
    <col min="791" max="791" width="1.140625" style="58" customWidth="1"/>
    <col min="792" max="792" width="15.5703125" style="58" customWidth="1"/>
    <col min="793" max="793" width="7.7109375" style="58" customWidth="1"/>
    <col min="794" max="794" width="1.140625" style="58" customWidth="1"/>
    <col min="795" max="795" width="7.7109375" style="58" customWidth="1"/>
    <col min="796" max="796" width="72.28515625" style="58" customWidth="1"/>
    <col min="797" max="797" width="1.140625" style="58" customWidth="1"/>
    <col min="798" max="798" width="15.5703125" style="58" customWidth="1"/>
    <col min="799" max="799" width="7.7109375" style="58" customWidth="1"/>
    <col min="800" max="800" width="1.140625" style="58" customWidth="1"/>
    <col min="801" max="801" width="7.7109375" style="58" customWidth="1"/>
    <col min="802" max="802" width="72.28515625" style="58" customWidth="1"/>
    <col min="803" max="803" width="1.140625" style="58" customWidth="1"/>
    <col min="804" max="804" width="15.5703125" style="58" customWidth="1"/>
    <col min="805" max="805" width="7.7109375" style="58" customWidth="1"/>
    <col min="806" max="806" width="1.140625" style="58" customWidth="1"/>
    <col min="807" max="807" width="7.7109375" style="58" customWidth="1"/>
    <col min="808" max="808" width="72.28515625" style="58" customWidth="1"/>
    <col min="809" max="809" width="1.140625" style="58" customWidth="1"/>
    <col min="810" max="810" width="15.5703125" style="58" customWidth="1"/>
    <col min="811" max="811" width="7.7109375" style="58" customWidth="1"/>
    <col min="812" max="812" width="1.140625" style="58" customWidth="1"/>
    <col min="813" max="813" width="7.7109375" style="58" customWidth="1"/>
    <col min="814" max="814" width="72.28515625" style="58" customWidth="1"/>
    <col min="815" max="815" width="1.140625" style="58" customWidth="1"/>
    <col min="816" max="816" width="15.5703125" style="58" customWidth="1"/>
    <col min="817" max="817" width="7.7109375" style="58" customWidth="1"/>
    <col min="818" max="818" width="1.140625" style="58" customWidth="1"/>
    <col min="819" max="819" width="7.7109375" style="58" customWidth="1"/>
    <col min="820" max="820" width="72.28515625" style="58" customWidth="1"/>
    <col min="821" max="821" width="1.140625" style="58" customWidth="1"/>
    <col min="822" max="822" width="42" style="58" customWidth="1"/>
    <col min="823" max="823" width="9.140625" style="58" customWidth="1"/>
    <col min="824" max="1000" width="9.140625" style="58"/>
    <col min="1001" max="1001" width="1.140625" style="58" customWidth="1"/>
    <col min="1002" max="1002" width="29.42578125" style="58" bestFit="1" customWidth="1"/>
    <col min="1003" max="1003" width="82.42578125" style="58" customWidth="1"/>
    <col min="1004" max="1004" width="11" style="58" bestFit="1" customWidth="1"/>
    <col min="1005" max="1005" width="1.140625" style="58" customWidth="1"/>
    <col min="1006" max="1006" width="15.5703125" style="58" customWidth="1"/>
    <col min="1007" max="1007" width="7.7109375" style="58" customWidth="1"/>
    <col min="1008" max="1008" width="1.140625" style="58" customWidth="1"/>
    <col min="1009" max="1009" width="7.7109375" style="58" customWidth="1"/>
    <col min="1010" max="1010" width="72.28515625" style="58" customWidth="1"/>
    <col min="1011" max="1011" width="1.140625" style="58" customWidth="1"/>
    <col min="1012" max="1012" width="15.5703125" style="58" customWidth="1"/>
    <col min="1013" max="1013" width="7.7109375" style="58" customWidth="1"/>
    <col min="1014" max="1014" width="1.140625" style="58" customWidth="1"/>
    <col min="1015" max="1015" width="7.7109375" style="58" customWidth="1"/>
    <col min="1016" max="1016" width="72.28515625" style="58" customWidth="1"/>
    <col min="1017" max="1017" width="1.140625" style="58" customWidth="1"/>
    <col min="1018" max="1018" width="15.5703125" style="58" customWidth="1"/>
    <col min="1019" max="1019" width="7.7109375" style="58" customWidth="1"/>
    <col min="1020" max="1020" width="1.140625" style="58" customWidth="1"/>
    <col min="1021" max="1021" width="7.7109375" style="58" customWidth="1"/>
    <col min="1022" max="1022" width="72.28515625" style="58" customWidth="1"/>
    <col min="1023" max="1023" width="1.140625" style="58" customWidth="1"/>
    <col min="1024" max="1024" width="15.5703125" style="58" customWidth="1"/>
    <col min="1025" max="1025" width="7.7109375" style="58" customWidth="1"/>
    <col min="1026" max="1026" width="1.140625" style="58" customWidth="1"/>
    <col min="1027" max="1027" width="7.7109375" style="58" customWidth="1"/>
    <col min="1028" max="1028" width="72.28515625" style="58" customWidth="1"/>
    <col min="1029" max="1029" width="1.140625" style="58" customWidth="1"/>
    <col min="1030" max="1030" width="15.5703125" style="58" customWidth="1"/>
    <col min="1031" max="1031" width="7.7109375" style="58" customWidth="1"/>
    <col min="1032" max="1032" width="1.140625" style="58" customWidth="1"/>
    <col min="1033" max="1033" width="7.7109375" style="58" customWidth="1"/>
    <col min="1034" max="1034" width="72.28515625" style="58" customWidth="1"/>
    <col min="1035" max="1035" width="1.140625" style="58" customWidth="1"/>
    <col min="1036" max="1036" width="15.5703125" style="58" customWidth="1"/>
    <col min="1037" max="1037" width="7.7109375" style="58" customWidth="1"/>
    <col min="1038" max="1038" width="1.140625" style="58" customWidth="1"/>
    <col min="1039" max="1039" width="7.7109375" style="58" customWidth="1"/>
    <col min="1040" max="1040" width="72.28515625" style="58" customWidth="1"/>
    <col min="1041" max="1041" width="1.140625" style="58" customWidth="1"/>
    <col min="1042" max="1042" width="15.5703125" style="58" customWidth="1"/>
    <col min="1043" max="1043" width="7.7109375" style="58" customWidth="1"/>
    <col min="1044" max="1044" width="1.140625" style="58" customWidth="1"/>
    <col min="1045" max="1045" width="7.7109375" style="58" customWidth="1"/>
    <col min="1046" max="1046" width="72.28515625" style="58" customWidth="1"/>
    <col min="1047" max="1047" width="1.140625" style="58" customWidth="1"/>
    <col min="1048" max="1048" width="15.5703125" style="58" customWidth="1"/>
    <col min="1049" max="1049" width="7.7109375" style="58" customWidth="1"/>
    <col min="1050" max="1050" width="1.140625" style="58" customWidth="1"/>
    <col min="1051" max="1051" width="7.7109375" style="58" customWidth="1"/>
    <col min="1052" max="1052" width="72.28515625" style="58" customWidth="1"/>
    <col min="1053" max="1053" width="1.140625" style="58" customWidth="1"/>
    <col min="1054" max="1054" width="15.5703125" style="58" customWidth="1"/>
    <col min="1055" max="1055" width="7.7109375" style="58" customWidth="1"/>
    <col min="1056" max="1056" width="1.140625" style="58" customWidth="1"/>
    <col min="1057" max="1057" width="7.7109375" style="58" customWidth="1"/>
    <col min="1058" max="1058" width="72.28515625" style="58" customWidth="1"/>
    <col min="1059" max="1059" width="1.140625" style="58" customWidth="1"/>
    <col min="1060" max="1060" width="15.5703125" style="58" customWidth="1"/>
    <col min="1061" max="1061" width="7.7109375" style="58" customWidth="1"/>
    <col min="1062" max="1062" width="1.140625" style="58" customWidth="1"/>
    <col min="1063" max="1063" width="7.7109375" style="58" customWidth="1"/>
    <col min="1064" max="1064" width="72.28515625" style="58" customWidth="1"/>
    <col min="1065" max="1065" width="1.140625" style="58" customWidth="1"/>
    <col min="1066" max="1066" width="15.5703125" style="58" customWidth="1"/>
    <col min="1067" max="1067" width="7.7109375" style="58" customWidth="1"/>
    <col min="1068" max="1068" width="1.140625" style="58" customWidth="1"/>
    <col min="1069" max="1069" width="7.7109375" style="58" customWidth="1"/>
    <col min="1070" max="1070" width="72.28515625" style="58" customWidth="1"/>
    <col min="1071" max="1071" width="1.140625" style="58" customWidth="1"/>
    <col min="1072" max="1072" width="15.5703125" style="58" customWidth="1"/>
    <col min="1073" max="1073" width="7.7109375" style="58" customWidth="1"/>
    <col min="1074" max="1074" width="1.140625" style="58" customWidth="1"/>
    <col min="1075" max="1075" width="7.7109375" style="58" customWidth="1"/>
    <col min="1076" max="1076" width="72.28515625" style="58" customWidth="1"/>
    <col min="1077" max="1077" width="1.140625" style="58" customWidth="1"/>
    <col min="1078" max="1078" width="42" style="58" customWidth="1"/>
    <col min="1079" max="1079" width="9.140625" style="58" customWidth="1"/>
    <col min="1080" max="1256" width="9.140625" style="58"/>
    <col min="1257" max="1257" width="1.140625" style="58" customWidth="1"/>
    <col min="1258" max="1258" width="29.42578125" style="58" bestFit="1" customWidth="1"/>
    <col min="1259" max="1259" width="82.42578125" style="58" customWidth="1"/>
    <col min="1260" max="1260" width="11" style="58" bestFit="1" customWidth="1"/>
    <col min="1261" max="1261" width="1.140625" style="58" customWidth="1"/>
    <col min="1262" max="1262" width="15.5703125" style="58" customWidth="1"/>
    <col min="1263" max="1263" width="7.7109375" style="58" customWidth="1"/>
    <col min="1264" max="1264" width="1.140625" style="58" customWidth="1"/>
    <col min="1265" max="1265" width="7.7109375" style="58" customWidth="1"/>
    <col min="1266" max="1266" width="72.28515625" style="58" customWidth="1"/>
    <col min="1267" max="1267" width="1.140625" style="58" customWidth="1"/>
    <col min="1268" max="1268" width="15.5703125" style="58" customWidth="1"/>
    <col min="1269" max="1269" width="7.7109375" style="58" customWidth="1"/>
    <col min="1270" max="1270" width="1.140625" style="58" customWidth="1"/>
    <col min="1271" max="1271" width="7.7109375" style="58" customWidth="1"/>
    <col min="1272" max="1272" width="72.28515625" style="58" customWidth="1"/>
    <col min="1273" max="1273" width="1.140625" style="58" customWidth="1"/>
    <col min="1274" max="1274" width="15.5703125" style="58" customWidth="1"/>
    <col min="1275" max="1275" width="7.7109375" style="58" customWidth="1"/>
    <col min="1276" max="1276" width="1.140625" style="58" customWidth="1"/>
    <col min="1277" max="1277" width="7.7109375" style="58" customWidth="1"/>
    <col min="1278" max="1278" width="72.28515625" style="58" customWidth="1"/>
    <col min="1279" max="1279" width="1.140625" style="58" customWidth="1"/>
    <col min="1280" max="1280" width="15.5703125" style="58" customWidth="1"/>
    <col min="1281" max="1281" width="7.7109375" style="58" customWidth="1"/>
    <col min="1282" max="1282" width="1.140625" style="58" customWidth="1"/>
    <col min="1283" max="1283" width="7.7109375" style="58" customWidth="1"/>
    <col min="1284" max="1284" width="72.28515625" style="58" customWidth="1"/>
    <col min="1285" max="1285" width="1.140625" style="58" customWidth="1"/>
    <col min="1286" max="1286" width="15.5703125" style="58" customWidth="1"/>
    <col min="1287" max="1287" width="7.7109375" style="58" customWidth="1"/>
    <col min="1288" max="1288" width="1.140625" style="58" customWidth="1"/>
    <col min="1289" max="1289" width="7.7109375" style="58" customWidth="1"/>
    <col min="1290" max="1290" width="72.28515625" style="58" customWidth="1"/>
    <col min="1291" max="1291" width="1.140625" style="58" customWidth="1"/>
    <col min="1292" max="1292" width="15.5703125" style="58" customWidth="1"/>
    <col min="1293" max="1293" width="7.7109375" style="58" customWidth="1"/>
    <col min="1294" max="1294" width="1.140625" style="58" customWidth="1"/>
    <col min="1295" max="1295" width="7.7109375" style="58" customWidth="1"/>
    <col min="1296" max="1296" width="72.28515625" style="58" customWidth="1"/>
    <col min="1297" max="1297" width="1.140625" style="58" customWidth="1"/>
    <col min="1298" max="1298" width="15.5703125" style="58" customWidth="1"/>
    <col min="1299" max="1299" width="7.7109375" style="58" customWidth="1"/>
    <col min="1300" max="1300" width="1.140625" style="58" customWidth="1"/>
    <col min="1301" max="1301" width="7.7109375" style="58" customWidth="1"/>
    <col min="1302" max="1302" width="72.28515625" style="58" customWidth="1"/>
    <col min="1303" max="1303" width="1.140625" style="58" customWidth="1"/>
    <col min="1304" max="1304" width="15.5703125" style="58" customWidth="1"/>
    <col min="1305" max="1305" width="7.7109375" style="58" customWidth="1"/>
    <col min="1306" max="1306" width="1.140625" style="58" customWidth="1"/>
    <col min="1307" max="1307" width="7.7109375" style="58" customWidth="1"/>
    <col min="1308" max="1308" width="72.28515625" style="58" customWidth="1"/>
    <col min="1309" max="1309" width="1.140625" style="58" customWidth="1"/>
    <col min="1310" max="1310" width="15.5703125" style="58" customWidth="1"/>
    <col min="1311" max="1311" width="7.7109375" style="58" customWidth="1"/>
    <col min="1312" max="1312" width="1.140625" style="58" customWidth="1"/>
    <col min="1313" max="1313" width="7.7109375" style="58" customWidth="1"/>
    <col min="1314" max="1314" width="72.28515625" style="58" customWidth="1"/>
    <col min="1315" max="1315" width="1.140625" style="58" customWidth="1"/>
    <col min="1316" max="1316" width="15.5703125" style="58" customWidth="1"/>
    <col min="1317" max="1317" width="7.7109375" style="58" customWidth="1"/>
    <col min="1318" max="1318" width="1.140625" style="58" customWidth="1"/>
    <col min="1319" max="1319" width="7.7109375" style="58" customWidth="1"/>
    <col min="1320" max="1320" width="72.28515625" style="58" customWidth="1"/>
    <col min="1321" max="1321" width="1.140625" style="58" customWidth="1"/>
    <col min="1322" max="1322" width="15.5703125" style="58" customWidth="1"/>
    <col min="1323" max="1323" width="7.7109375" style="58" customWidth="1"/>
    <col min="1324" max="1324" width="1.140625" style="58" customWidth="1"/>
    <col min="1325" max="1325" width="7.7109375" style="58" customWidth="1"/>
    <col min="1326" max="1326" width="72.28515625" style="58" customWidth="1"/>
    <col min="1327" max="1327" width="1.140625" style="58" customWidth="1"/>
    <col min="1328" max="1328" width="15.5703125" style="58" customWidth="1"/>
    <col min="1329" max="1329" width="7.7109375" style="58" customWidth="1"/>
    <col min="1330" max="1330" width="1.140625" style="58" customWidth="1"/>
    <col min="1331" max="1331" width="7.7109375" style="58" customWidth="1"/>
    <col min="1332" max="1332" width="72.28515625" style="58" customWidth="1"/>
    <col min="1333" max="1333" width="1.140625" style="58" customWidth="1"/>
    <col min="1334" max="1334" width="42" style="58" customWidth="1"/>
    <col min="1335" max="1335" width="9.140625" style="58" customWidth="1"/>
    <col min="1336" max="1512" width="9.140625" style="58"/>
    <col min="1513" max="1513" width="1.140625" style="58" customWidth="1"/>
    <col min="1514" max="1514" width="29.42578125" style="58" bestFit="1" customWidth="1"/>
    <col min="1515" max="1515" width="82.42578125" style="58" customWidth="1"/>
    <col min="1516" max="1516" width="11" style="58" bestFit="1" customWidth="1"/>
    <col min="1517" max="1517" width="1.140625" style="58" customWidth="1"/>
    <col min="1518" max="1518" width="15.5703125" style="58" customWidth="1"/>
    <col min="1519" max="1519" width="7.7109375" style="58" customWidth="1"/>
    <col min="1520" max="1520" width="1.140625" style="58" customWidth="1"/>
    <col min="1521" max="1521" width="7.7109375" style="58" customWidth="1"/>
    <col min="1522" max="1522" width="72.28515625" style="58" customWidth="1"/>
    <col min="1523" max="1523" width="1.140625" style="58" customWidth="1"/>
    <col min="1524" max="1524" width="15.5703125" style="58" customWidth="1"/>
    <col min="1525" max="1525" width="7.7109375" style="58" customWidth="1"/>
    <col min="1526" max="1526" width="1.140625" style="58" customWidth="1"/>
    <col min="1527" max="1527" width="7.7109375" style="58" customWidth="1"/>
    <col min="1528" max="1528" width="72.28515625" style="58" customWidth="1"/>
    <col min="1529" max="1529" width="1.140625" style="58" customWidth="1"/>
    <col min="1530" max="1530" width="15.5703125" style="58" customWidth="1"/>
    <col min="1531" max="1531" width="7.7109375" style="58" customWidth="1"/>
    <col min="1532" max="1532" width="1.140625" style="58" customWidth="1"/>
    <col min="1533" max="1533" width="7.7109375" style="58" customWidth="1"/>
    <col min="1534" max="1534" width="72.28515625" style="58" customWidth="1"/>
    <col min="1535" max="1535" width="1.140625" style="58" customWidth="1"/>
    <col min="1536" max="1536" width="15.5703125" style="58" customWidth="1"/>
    <col min="1537" max="1537" width="7.7109375" style="58" customWidth="1"/>
    <col min="1538" max="1538" width="1.140625" style="58" customWidth="1"/>
    <col min="1539" max="1539" width="7.7109375" style="58" customWidth="1"/>
    <col min="1540" max="1540" width="72.28515625" style="58" customWidth="1"/>
    <col min="1541" max="1541" width="1.140625" style="58" customWidth="1"/>
    <col min="1542" max="1542" width="15.5703125" style="58" customWidth="1"/>
    <col min="1543" max="1543" width="7.7109375" style="58" customWidth="1"/>
    <col min="1544" max="1544" width="1.140625" style="58" customWidth="1"/>
    <col min="1545" max="1545" width="7.7109375" style="58" customWidth="1"/>
    <col min="1546" max="1546" width="72.28515625" style="58" customWidth="1"/>
    <col min="1547" max="1547" width="1.140625" style="58" customWidth="1"/>
    <col min="1548" max="1548" width="15.5703125" style="58" customWidth="1"/>
    <col min="1549" max="1549" width="7.7109375" style="58" customWidth="1"/>
    <col min="1550" max="1550" width="1.140625" style="58" customWidth="1"/>
    <col min="1551" max="1551" width="7.7109375" style="58" customWidth="1"/>
    <col min="1552" max="1552" width="72.28515625" style="58" customWidth="1"/>
    <col min="1553" max="1553" width="1.140625" style="58" customWidth="1"/>
    <col min="1554" max="1554" width="15.5703125" style="58" customWidth="1"/>
    <col min="1555" max="1555" width="7.7109375" style="58" customWidth="1"/>
    <col min="1556" max="1556" width="1.140625" style="58" customWidth="1"/>
    <col min="1557" max="1557" width="7.7109375" style="58" customWidth="1"/>
    <col min="1558" max="1558" width="72.28515625" style="58" customWidth="1"/>
    <col min="1559" max="1559" width="1.140625" style="58" customWidth="1"/>
    <col min="1560" max="1560" width="15.5703125" style="58" customWidth="1"/>
    <col min="1561" max="1561" width="7.7109375" style="58" customWidth="1"/>
    <col min="1562" max="1562" width="1.140625" style="58" customWidth="1"/>
    <col min="1563" max="1563" width="7.7109375" style="58" customWidth="1"/>
    <col min="1564" max="1564" width="72.28515625" style="58" customWidth="1"/>
    <col min="1565" max="1565" width="1.140625" style="58" customWidth="1"/>
    <col min="1566" max="1566" width="15.5703125" style="58" customWidth="1"/>
    <col min="1567" max="1567" width="7.7109375" style="58" customWidth="1"/>
    <col min="1568" max="1568" width="1.140625" style="58" customWidth="1"/>
    <col min="1569" max="1569" width="7.7109375" style="58" customWidth="1"/>
    <col min="1570" max="1570" width="72.28515625" style="58" customWidth="1"/>
    <col min="1571" max="1571" width="1.140625" style="58" customWidth="1"/>
    <col min="1572" max="1572" width="15.5703125" style="58" customWidth="1"/>
    <col min="1573" max="1573" width="7.7109375" style="58" customWidth="1"/>
    <col min="1574" max="1574" width="1.140625" style="58" customWidth="1"/>
    <col min="1575" max="1575" width="7.7109375" style="58" customWidth="1"/>
    <col min="1576" max="1576" width="72.28515625" style="58" customWidth="1"/>
    <col min="1577" max="1577" width="1.140625" style="58" customWidth="1"/>
    <col min="1578" max="1578" width="15.5703125" style="58" customWidth="1"/>
    <col min="1579" max="1579" width="7.7109375" style="58" customWidth="1"/>
    <col min="1580" max="1580" width="1.140625" style="58" customWidth="1"/>
    <col min="1581" max="1581" width="7.7109375" style="58" customWidth="1"/>
    <col min="1582" max="1582" width="72.28515625" style="58" customWidth="1"/>
    <col min="1583" max="1583" width="1.140625" style="58" customWidth="1"/>
    <col min="1584" max="1584" width="15.5703125" style="58" customWidth="1"/>
    <col min="1585" max="1585" width="7.7109375" style="58" customWidth="1"/>
    <col min="1586" max="1586" width="1.140625" style="58" customWidth="1"/>
    <col min="1587" max="1587" width="7.7109375" style="58" customWidth="1"/>
    <col min="1588" max="1588" width="72.28515625" style="58" customWidth="1"/>
    <col min="1589" max="1589" width="1.140625" style="58" customWidth="1"/>
    <col min="1590" max="1590" width="42" style="58" customWidth="1"/>
    <col min="1591" max="1591" width="9.140625" style="58" customWidth="1"/>
    <col min="1592" max="1768" width="9.140625" style="58"/>
    <col min="1769" max="1769" width="1.140625" style="58" customWidth="1"/>
    <col min="1770" max="1770" width="29.42578125" style="58" bestFit="1" customWidth="1"/>
    <col min="1771" max="1771" width="82.42578125" style="58" customWidth="1"/>
    <col min="1772" max="1772" width="11" style="58" bestFit="1" customWidth="1"/>
    <col min="1773" max="1773" width="1.140625" style="58" customWidth="1"/>
    <col min="1774" max="1774" width="15.5703125" style="58" customWidth="1"/>
    <col min="1775" max="1775" width="7.7109375" style="58" customWidth="1"/>
    <col min="1776" max="1776" width="1.140625" style="58" customWidth="1"/>
    <col min="1777" max="1777" width="7.7109375" style="58" customWidth="1"/>
    <col min="1778" max="1778" width="72.28515625" style="58" customWidth="1"/>
    <col min="1779" max="1779" width="1.140625" style="58" customWidth="1"/>
    <col min="1780" max="1780" width="15.5703125" style="58" customWidth="1"/>
    <col min="1781" max="1781" width="7.7109375" style="58" customWidth="1"/>
    <col min="1782" max="1782" width="1.140625" style="58" customWidth="1"/>
    <col min="1783" max="1783" width="7.7109375" style="58" customWidth="1"/>
    <col min="1784" max="1784" width="72.28515625" style="58" customWidth="1"/>
    <col min="1785" max="1785" width="1.140625" style="58" customWidth="1"/>
    <col min="1786" max="1786" width="15.5703125" style="58" customWidth="1"/>
    <col min="1787" max="1787" width="7.7109375" style="58" customWidth="1"/>
    <col min="1788" max="1788" width="1.140625" style="58" customWidth="1"/>
    <col min="1789" max="1789" width="7.7109375" style="58" customWidth="1"/>
    <col min="1790" max="1790" width="72.28515625" style="58" customWidth="1"/>
    <col min="1791" max="1791" width="1.140625" style="58" customWidth="1"/>
    <col min="1792" max="1792" width="15.5703125" style="58" customWidth="1"/>
    <col min="1793" max="1793" width="7.7109375" style="58" customWidth="1"/>
    <col min="1794" max="1794" width="1.140625" style="58" customWidth="1"/>
    <col min="1795" max="1795" width="7.7109375" style="58" customWidth="1"/>
    <col min="1796" max="1796" width="72.28515625" style="58" customWidth="1"/>
    <col min="1797" max="1797" width="1.140625" style="58" customWidth="1"/>
    <col min="1798" max="1798" width="15.5703125" style="58" customWidth="1"/>
    <col min="1799" max="1799" width="7.7109375" style="58" customWidth="1"/>
    <col min="1800" max="1800" width="1.140625" style="58" customWidth="1"/>
    <col min="1801" max="1801" width="7.7109375" style="58" customWidth="1"/>
    <col min="1802" max="1802" width="72.28515625" style="58" customWidth="1"/>
    <col min="1803" max="1803" width="1.140625" style="58" customWidth="1"/>
    <col min="1804" max="1804" width="15.5703125" style="58" customWidth="1"/>
    <col min="1805" max="1805" width="7.7109375" style="58" customWidth="1"/>
    <col min="1806" max="1806" width="1.140625" style="58" customWidth="1"/>
    <col min="1807" max="1807" width="7.7109375" style="58" customWidth="1"/>
    <col min="1808" max="1808" width="72.28515625" style="58" customWidth="1"/>
    <col min="1809" max="1809" width="1.140625" style="58" customWidth="1"/>
    <col min="1810" max="1810" width="15.5703125" style="58" customWidth="1"/>
    <col min="1811" max="1811" width="7.7109375" style="58" customWidth="1"/>
    <col min="1812" max="1812" width="1.140625" style="58" customWidth="1"/>
    <col min="1813" max="1813" width="7.7109375" style="58" customWidth="1"/>
    <col min="1814" max="1814" width="72.28515625" style="58" customWidth="1"/>
    <col min="1815" max="1815" width="1.140625" style="58" customWidth="1"/>
    <col min="1816" max="1816" width="15.5703125" style="58" customWidth="1"/>
    <col min="1817" max="1817" width="7.7109375" style="58" customWidth="1"/>
    <col min="1818" max="1818" width="1.140625" style="58" customWidth="1"/>
    <col min="1819" max="1819" width="7.7109375" style="58" customWidth="1"/>
    <col min="1820" max="1820" width="72.28515625" style="58" customWidth="1"/>
    <col min="1821" max="1821" width="1.140625" style="58" customWidth="1"/>
    <col min="1822" max="1822" width="15.5703125" style="58" customWidth="1"/>
    <col min="1823" max="1823" width="7.7109375" style="58" customWidth="1"/>
    <col min="1824" max="1824" width="1.140625" style="58" customWidth="1"/>
    <col min="1825" max="1825" width="7.7109375" style="58" customWidth="1"/>
    <col min="1826" max="1826" width="72.28515625" style="58" customWidth="1"/>
    <col min="1827" max="1827" width="1.140625" style="58" customWidth="1"/>
    <col min="1828" max="1828" width="15.5703125" style="58" customWidth="1"/>
    <col min="1829" max="1829" width="7.7109375" style="58" customWidth="1"/>
    <col min="1830" max="1830" width="1.140625" style="58" customWidth="1"/>
    <col min="1831" max="1831" width="7.7109375" style="58" customWidth="1"/>
    <col min="1832" max="1832" width="72.28515625" style="58" customWidth="1"/>
    <col min="1833" max="1833" width="1.140625" style="58" customWidth="1"/>
    <col min="1834" max="1834" width="15.5703125" style="58" customWidth="1"/>
    <col min="1835" max="1835" width="7.7109375" style="58" customWidth="1"/>
    <col min="1836" max="1836" width="1.140625" style="58" customWidth="1"/>
    <col min="1837" max="1837" width="7.7109375" style="58" customWidth="1"/>
    <col min="1838" max="1838" width="72.28515625" style="58" customWidth="1"/>
    <col min="1839" max="1839" width="1.140625" style="58" customWidth="1"/>
    <col min="1840" max="1840" width="15.5703125" style="58" customWidth="1"/>
    <col min="1841" max="1841" width="7.7109375" style="58" customWidth="1"/>
    <col min="1842" max="1842" width="1.140625" style="58" customWidth="1"/>
    <col min="1843" max="1843" width="7.7109375" style="58" customWidth="1"/>
    <col min="1844" max="1844" width="72.28515625" style="58" customWidth="1"/>
    <col min="1845" max="1845" width="1.140625" style="58" customWidth="1"/>
    <col min="1846" max="1846" width="42" style="58" customWidth="1"/>
    <col min="1847" max="1847" width="9.140625" style="58" customWidth="1"/>
    <col min="1848" max="2024" width="9.140625" style="58"/>
    <col min="2025" max="2025" width="1.140625" style="58" customWidth="1"/>
    <col min="2026" max="2026" width="29.42578125" style="58" bestFit="1" customWidth="1"/>
    <col min="2027" max="2027" width="82.42578125" style="58" customWidth="1"/>
    <col min="2028" max="2028" width="11" style="58" bestFit="1" customWidth="1"/>
    <col min="2029" max="2029" width="1.140625" style="58" customWidth="1"/>
    <col min="2030" max="2030" width="15.5703125" style="58" customWidth="1"/>
    <col min="2031" max="2031" width="7.7109375" style="58" customWidth="1"/>
    <col min="2032" max="2032" width="1.140625" style="58" customWidth="1"/>
    <col min="2033" max="2033" width="7.7109375" style="58" customWidth="1"/>
    <col min="2034" max="2034" width="72.28515625" style="58" customWidth="1"/>
    <col min="2035" max="2035" width="1.140625" style="58" customWidth="1"/>
    <col min="2036" max="2036" width="15.5703125" style="58" customWidth="1"/>
    <col min="2037" max="2037" width="7.7109375" style="58" customWidth="1"/>
    <col min="2038" max="2038" width="1.140625" style="58" customWidth="1"/>
    <col min="2039" max="2039" width="7.7109375" style="58" customWidth="1"/>
    <col min="2040" max="2040" width="72.28515625" style="58" customWidth="1"/>
    <col min="2041" max="2041" width="1.140625" style="58" customWidth="1"/>
    <col min="2042" max="2042" width="15.5703125" style="58" customWidth="1"/>
    <col min="2043" max="2043" width="7.7109375" style="58" customWidth="1"/>
    <col min="2044" max="2044" width="1.140625" style="58" customWidth="1"/>
    <col min="2045" max="2045" width="7.7109375" style="58" customWidth="1"/>
    <col min="2046" max="2046" width="72.28515625" style="58" customWidth="1"/>
    <col min="2047" max="2047" width="1.140625" style="58" customWidth="1"/>
    <col min="2048" max="2048" width="15.5703125" style="58" customWidth="1"/>
    <col min="2049" max="2049" width="7.7109375" style="58" customWidth="1"/>
    <col min="2050" max="2050" width="1.140625" style="58" customWidth="1"/>
    <col min="2051" max="2051" width="7.7109375" style="58" customWidth="1"/>
    <col min="2052" max="2052" width="72.28515625" style="58" customWidth="1"/>
    <col min="2053" max="2053" width="1.140625" style="58" customWidth="1"/>
    <col min="2054" max="2054" width="15.5703125" style="58" customWidth="1"/>
    <col min="2055" max="2055" width="7.7109375" style="58" customWidth="1"/>
    <col min="2056" max="2056" width="1.140625" style="58" customWidth="1"/>
    <col min="2057" max="2057" width="7.7109375" style="58" customWidth="1"/>
    <col min="2058" max="2058" width="72.28515625" style="58" customWidth="1"/>
    <col min="2059" max="2059" width="1.140625" style="58" customWidth="1"/>
    <col min="2060" max="2060" width="15.5703125" style="58" customWidth="1"/>
    <col min="2061" max="2061" width="7.7109375" style="58" customWidth="1"/>
    <col min="2062" max="2062" width="1.140625" style="58" customWidth="1"/>
    <col min="2063" max="2063" width="7.7109375" style="58" customWidth="1"/>
    <col min="2064" max="2064" width="72.28515625" style="58" customWidth="1"/>
    <col min="2065" max="2065" width="1.140625" style="58" customWidth="1"/>
    <col min="2066" max="2066" width="15.5703125" style="58" customWidth="1"/>
    <col min="2067" max="2067" width="7.7109375" style="58" customWidth="1"/>
    <col min="2068" max="2068" width="1.140625" style="58" customWidth="1"/>
    <col min="2069" max="2069" width="7.7109375" style="58" customWidth="1"/>
    <col min="2070" max="2070" width="72.28515625" style="58" customWidth="1"/>
    <col min="2071" max="2071" width="1.140625" style="58" customWidth="1"/>
    <col min="2072" max="2072" width="15.5703125" style="58" customWidth="1"/>
    <col min="2073" max="2073" width="7.7109375" style="58" customWidth="1"/>
    <col min="2074" max="2074" width="1.140625" style="58" customWidth="1"/>
    <col min="2075" max="2075" width="7.7109375" style="58" customWidth="1"/>
    <col min="2076" max="2076" width="72.28515625" style="58" customWidth="1"/>
    <col min="2077" max="2077" width="1.140625" style="58" customWidth="1"/>
    <col min="2078" max="2078" width="15.5703125" style="58" customWidth="1"/>
    <col min="2079" max="2079" width="7.7109375" style="58" customWidth="1"/>
    <col min="2080" max="2080" width="1.140625" style="58" customWidth="1"/>
    <col min="2081" max="2081" width="7.7109375" style="58" customWidth="1"/>
    <col min="2082" max="2082" width="72.28515625" style="58" customWidth="1"/>
    <col min="2083" max="2083" width="1.140625" style="58" customWidth="1"/>
    <col min="2084" max="2084" width="15.5703125" style="58" customWidth="1"/>
    <col min="2085" max="2085" width="7.7109375" style="58" customWidth="1"/>
    <col min="2086" max="2086" width="1.140625" style="58" customWidth="1"/>
    <col min="2087" max="2087" width="7.7109375" style="58" customWidth="1"/>
    <col min="2088" max="2088" width="72.28515625" style="58" customWidth="1"/>
    <col min="2089" max="2089" width="1.140625" style="58" customWidth="1"/>
    <col min="2090" max="2090" width="15.5703125" style="58" customWidth="1"/>
    <col min="2091" max="2091" width="7.7109375" style="58" customWidth="1"/>
    <col min="2092" max="2092" width="1.140625" style="58" customWidth="1"/>
    <col min="2093" max="2093" width="7.7109375" style="58" customWidth="1"/>
    <col min="2094" max="2094" width="72.28515625" style="58" customWidth="1"/>
    <col min="2095" max="2095" width="1.140625" style="58" customWidth="1"/>
    <col min="2096" max="2096" width="15.5703125" style="58" customWidth="1"/>
    <col min="2097" max="2097" width="7.7109375" style="58" customWidth="1"/>
    <col min="2098" max="2098" width="1.140625" style="58" customWidth="1"/>
    <col min="2099" max="2099" width="7.7109375" style="58" customWidth="1"/>
    <col min="2100" max="2100" width="72.28515625" style="58" customWidth="1"/>
    <col min="2101" max="2101" width="1.140625" style="58" customWidth="1"/>
    <col min="2102" max="2102" width="42" style="58" customWidth="1"/>
    <col min="2103" max="2103" width="9.140625" style="58" customWidth="1"/>
    <col min="2104" max="2280" width="9.140625" style="58"/>
    <col min="2281" max="2281" width="1.140625" style="58" customWidth="1"/>
    <col min="2282" max="2282" width="29.42578125" style="58" bestFit="1" customWidth="1"/>
    <col min="2283" max="2283" width="82.42578125" style="58" customWidth="1"/>
    <col min="2284" max="2284" width="11" style="58" bestFit="1" customWidth="1"/>
    <col min="2285" max="2285" width="1.140625" style="58" customWidth="1"/>
    <col min="2286" max="2286" width="15.5703125" style="58" customWidth="1"/>
    <col min="2287" max="2287" width="7.7109375" style="58" customWidth="1"/>
    <col min="2288" max="2288" width="1.140625" style="58" customWidth="1"/>
    <col min="2289" max="2289" width="7.7109375" style="58" customWidth="1"/>
    <col min="2290" max="2290" width="72.28515625" style="58" customWidth="1"/>
    <col min="2291" max="2291" width="1.140625" style="58" customWidth="1"/>
    <col min="2292" max="2292" width="15.5703125" style="58" customWidth="1"/>
    <col min="2293" max="2293" width="7.7109375" style="58" customWidth="1"/>
    <col min="2294" max="2294" width="1.140625" style="58" customWidth="1"/>
    <col min="2295" max="2295" width="7.7109375" style="58" customWidth="1"/>
    <col min="2296" max="2296" width="72.28515625" style="58" customWidth="1"/>
    <col min="2297" max="2297" width="1.140625" style="58" customWidth="1"/>
    <col min="2298" max="2298" width="15.5703125" style="58" customWidth="1"/>
    <col min="2299" max="2299" width="7.7109375" style="58" customWidth="1"/>
    <col min="2300" max="2300" width="1.140625" style="58" customWidth="1"/>
    <col min="2301" max="2301" width="7.7109375" style="58" customWidth="1"/>
    <col min="2302" max="2302" width="72.28515625" style="58" customWidth="1"/>
    <col min="2303" max="2303" width="1.140625" style="58" customWidth="1"/>
    <col min="2304" max="2304" width="15.5703125" style="58" customWidth="1"/>
    <col min="2305" max="2305" width="7.7109375" style="58" customWidth="1"/>
    <col min="2306" max="2306" width="1.140625" style="58" customWidth="1"/>
    <col min="2307" max="2307" width="7.7109375" style="58" customWidth="1"/>
    <col min="2308" max="2308" width="72.28515625" style="58" customWidth="1"/>
    <col min="2309" max="2309" width="1.140625" style="58" customWidth="1"/>
    <col min="2310" max="2310" width="15.5703125" style="58" customWidth="1"/>
    <col min="2311" max="2311" width="7.7109375" style="58" customWidth="1"/>
    <col min="2312" max="2312" width="1.140625" style="58" customWidth="1"/>
    <col min="2313" max="2313" width="7.7109375" style="58" customWidth="1"/>
    <col min="2314" max="2314" width="72.28515625" style="58" customWidth="1"/>
    <col min="2315" max="2315" width="1.140625" style="58" customWidth="1"/>
    <col min="2316" max="2316" width="15.5703125" style="58" customWidth="1"/>
    <col min="2317" max="2317" width="7.7109375" style="58" customWidth="1"/>
    <col min="2318" max="2318" width="1.140625" style="58" customWidth="1"/>
    <col min="2319" max="2319" width="7.7109375" style="58" customWidth="1"/>
    <col min="2320" max="2320" width="72.28515625" style="58" customWidth="1"/>
    <col min="2321" max="2321" width="1.140625" style="58" customWidth="1"/>
    <col min="2322" max="2322" width="15.5703125" style="58" customWidth="1"/>
    <col min="2323" max="2323" width="7.7109375" style="58" customWidth="1"/>
    <col min="2324" max="2324" width="1.140625" style="58" customWidth="1"/>
    <col min="2325" max="2325" width="7.7109375" style="58" customWidth="1"/>
    <col min="2326" max="2326" width="72.28515625" style="58" customWidth="1"/>
    <col min="2327" max="2327" width="1.140625" style="58" customWidth="1"/>
    <col min="2328" max="2328" width="15.5703125" style="58" customWidth="1"/>
    <col min="2329" max="2329" width="7.7109375" style="58" customWidth="1"/>
    <col min="2330" max="2330" width="1.140625" style="58" customWidth="1"/>
    <col min="2331" max="2331" width="7.7109375" style="58" customWidth="1"/>
    <col min="2332" max="2332" width="72.28515625" style="58" customWidth="1"/>
    <col min="2333" max="2333" width="1.140625" style="58" customWidth="1"/>
    <col min="2334" max="2334" width="15.5703125" style="58" customWidth="1"/>
    <col min="2335" max="2335" width="7.7109375" style="58" customWidth="1"/>
    <col min="2336" max="2336" width="1.140625" style="58" customWidth="1"/>
    <col min="2337" max="2337" width="7.7109375" style="58" customWidth="1"/>
    <col min="2338" max="2338" width="72.28515625" style="58" customWidth="1"/>
    <col min="2339" max="2339" width="1.140625" style="58" customWidth="1"/>
    <col min="2340" max="2340" width="15.5703125" style="58" customWidth="1"/>
    <col min="2341" max="2341" width="7.7109375" style="58" customWidth="1"/>
    <col min="2342" max="2342" width="1.140625" style="58" customWidth="1"/>
    <col min="2343" max="2343" width="7.7109375" style="58" customWidth="1"/>
    <col min="2344" max="2344" width="72.28515625" style="58" customWidth="1"/>
    <col min="2345" max="2345" width="1.140625" style="58" customWidth="1"/>
    <col min="2346" max="2346" width="15.5703125" style="58" customWidth="1"/>
    <col min="2347" max="2347" width="7.7109375" style="58" customWidth="1"/>
    <col min="2348" max="2348" width="1.140625" style="58" customWidth="1"/>
    <col min="2349" max="2349" width="7.7109375" style="58" customWidth="1"/>
    <col min="2350" max="2350" width="72.28515625" style="58" customWidth="1"/>
    <col min="2351" max="2351" width="1.140625" style="58" customWidth="1"/>
    <col min="2352" max="2352" width="15.5703125" style="58" customWidth="1"/>
    <col min="2353" max="2353" width="7.7109375" style="58" customWidth="1"/>
    <col min="2354" max="2354" width="1.140625" style="58" customWidth="1"/>
    <col min="2355" max="2355" width="7.7109375" style="58" customWidth="1"/>
    <col min="2356" max="2356" width="72.28515625" style="58" customWidth="1"/>
    <col min="2357" max="2357" width="1.140625" style="58" customWidth="1"/>
    <col min="2358" max="2358" width="42" style="58" customWidth="1"/>
    <col min="2359" max="2359" width="9.140625" style="58" customWidth="1"/>
    <col min="2360" max="2536" width="9.140625" style="58"/>
    <col min="2537" max="2537" width="1.140625" style="58" customWidth="1"/>
    <col min="2538" max="2538" width="29.42578125" style="58" bestFit="1" customWidth="1"/>
    <col min="2539" max="2539" width="82.42578125" style="58" customWidth="1"/>
    <col min="2540" max="2540" width="11" style="58" bestFit="1" customWidth="1"/>
    <col min="2541" max="2541" width="1.140625" style="58" customWidth="1"/>
    <col min="2542" max="2542" width="15.5703125" style="58" customWidth="1"/>
    <col min="2543" max="2543" width="7.7109375" style="58" customWidth="1"/>
    <col min="2544" max="2544" width="1.140625" style="58" customWidth="1"/>
    <col min="2545" max="2545" width="7.7109375" style="58" customWidth="1"/>
    <col min="2546" max="2546" width="72.28515625" style="58" customWidth="1"/>
    <col min="2547" max="2547" width="1.140625" style="58" customWidth="1"/>
    <col min="2548" max="2548" width="15.5703125" style="58" customWidth="1"/>
    <col min="2549" max="2549" width="7.7109375" style="58" customWidth="1"/>
    <col min="2550" max="2550" width="1.140625" style="58" customWidth="1"/>
    <col min="2551" max="2551" width="7.7109375" style="58" customWidth="1"/>
    <col min="2552" max="2552" width="72.28515625" style="58" customWidth="1"/>
    <col min="2553" max="2553" width="1.140625" style="58" customWidth="1"/>
    <col min="2554" max="2554" width="15.5703125" style="58" customWidth="1"/>
    <col min="2555" max="2555" width="7.7109375" style="58" customWidth="1"/>
    <col min="2556" max="2556" width="1.140625" style="58" customWidth="1"/>
    <col min="2557" max="2557" width="7.7109375" style="58" customWidth="1"/>
    <col min="2558" max="2558" width="72.28515625" style="58" customWidth="1"/>
    <col min="2559" max="2559" width="1.140625" style="58" customWidth="1"/>
    <col min="2560" max="2560" width="15.5703125" style="58" customWidth="1"/>
    <col min="2561" max="2561" width="7.7109375" style="58" customWidth="1"/>
    <col min="2562" max="2562" width="1.140625" style="58" customWidth="1"/>
    <col min="2563" max="2563" width="7.7109375" style="58" customWidth="1"/>
    <col min="2564" max="2564" width="72.28515625" style="58" customWidth="1"/>
    <col min="2565" max="2565" width="1.140625" style="58" customWidth="1"/>
    <col min="2566" max="2566" width="15.5703125" style="58" customWidth="1"/>
    <col min="2567" max="2567" width="7.7109375" style="58" customWidth="1"/>
    <col min="2568" max="2568" width="1.140625" style="58" customWidth="1"/>
    <col min="2569" max="2569" width="7.7109375" style="58" customWidth="1"/>
    <col min="2570" max="2570" width="72.28515625" style="58" customWidth="1"/>
    <col min="2571" max="2571" width="1.140625" style="58" customWidth="1"/>
    <col min="2572" max="2572" width="15.5703125" style="58" customWidth="1"/>
    <col min="2573" max="2573" width="7.7109375" style="58" customWidth="1"/>
    <col min="2574" max="2574" width="1.140625" style="58" customWidth="1"/>
    <col min="2575" max="2575" width="7.7109375" style="58" customWidth="1"/>
    <col min="2576" max="2576" width="72.28515625" style="58" customWidth="1"/>
    <col min="2577" max="2577" width="1.140625" style="58" customWidth="1"/>
    <col min="2578" max="2578" width="15.5703125" style="58" customWidth="1"/>
    <col min="2579" max="2579" width="7.7109375" style="58" customWidth="1"/>
    <col min="2580" max="2580" width="1.140625" style="58" customWidth="1"/>
    <col min="2581" max="2581" width="7.7109375" style="58" customWidth="1"/>
    <col min="2582" max="2582" width="72.28515625" style="58" customWidth="1"/>
    <col min="2583" max="2583" width="1.140625" style="58" customWidth="1"/>
    <col min="2584" max="2584" width="15.5703125" style="58" customWidth="1"/>
    <col min="2585" max="2585" width="7.7109375" style="58" customWidth="1"/>
    <col min="2586" max="2586" width="1.140625" style="58" customWidth="1"/>
    <col min="2587" max="2587" width="7.7109375" style="58" customWidth="1"/>
    <col min="2588" max="2588" width="72.28515625" style="58" customWidth="1"/>
    <col min="2589" max="2589" width="1.140625" style="58" customWidth="1"/>
    <col min="2590" max="2590" width="15.5703125" style="58" customWidth="1"/>
    <col min="2591" max="2591" width="7.7109375" style="58" customWidth="1"/>
    <col min="2592" max="2592" width="1.140625" style="58" customWidth="1"/>
    <col min="2593" max="2593" width="7.7109375" style="58" customWidth="1"/>
    <col min="2594" max="2594" width="72.28515625" style="58" customWidth="1"/>
    <col min="2595" max="2595" width="1.140625" style="58" customWidth="1"/>
    <col min="2596" max="2596" width="15.5703125" style="58" customWidth="1"/>
    <col min="2597" max="2597" width="7.7109375" style="58" customWidth="1"/>
    <col min="2598" max="2598" width="1.140625" style="58" customWidth="1"/>
    <col min="2599" max="2599" width="7.7109375" style="58" customWidth="1"/>
    <col min="2600" max="2600" width="72.28515625" style="58" customWidth="1"/>
    <col min="2601" max="2601" width="1.140625" style="58" customWidth="1"/>
    <col min="2602" max="2602" width="15.5703125" style="58" customWidth="1"/>
    <col min="2603" max="2603" width="7.7109375" style="58" customWidth="1"/>
    <col min="2604" max="2604" width="1.140625" style="58" customWidth="1"/>
    <col min="2605" max="2605" width="7.7109375" style="58" customWidth="1"/>
    <col min="2606" max="2606" width="72.28515625" style="58" customWidth="1"/>
    <col min="2607" max="2607" width="1.140625" style="58" customWidth="1"/>
    <col min="2608" max="2608" width="15.5703125" style="58" customWidth="1"/>
    <col min="2609" max="2609" width="7.7109375" style="58" customWidth="1"/>
    <col min="2610" max="2610" width="1.140625" style="58" customWidth="1"/>
    <col min="2611" max="2611" width="7.7109375" style="58" customWidth="1"/>
    <col min="2612" max="2612" width="72.28515625" style="58" customWidth="1"/>
    <col min="2613" max="2613" width="1.140625" style="58" customWidth="1"/>
    <col min="2614" max="2614" width="42" style="58" customWidth="1"/>
    <col min="2615" max="2615" width="9.140625" style="58" customWidth="1"/>
    <col min="2616" max="2792" width="9.140625" style="58"/>
    <col min="2793" max="2793" width="1.140625" style="58" customWidth="1"/>
    <col min="2794" max="2794" width="29.42578125" style="58" bestFit="1" customWidth="1"/>
    <col min="2795" max="2795" width="82.42578125" style="58" customWidth="1"/>
    <col min="2796" max="2796" width="11" style="58" bestFit="1" customWidth="1"/>
    <col min="2797" max="2797" width="1.140625" style="58" customWidth="1"/>
    <col min="2798" max="2798" width="15.5703125" style="58" customWidth="1"/>
    <col min="2799" max="2799" width="7.7109375" style="58" customWidth="1"/>
    <col min="2800" max="2800" width="1.140625" style="58" customWidth="1"/>
    <col min="2801" max="2801" width="7.7109375" style="58" customWidth="1"/>
    <col min="2802" max="2802" width="72.28515625" style="58" customWidth="1"/>
    <col min="2803" max="2803" width="1.140625" style="58" customWidth="1"/>
    <col min="2804" max="2804" width="15.5703125" style="58" customWidth="1"/>
    <col min="2805" max="2805" width="7.7109375" style="58" customWidth="1"/>
    <col min="2806" max="2806" width="1.140625" style="58" customWidth="1"/>
    <col min="2807" max="2807" width="7.7109375" style="58" customWidth="1"/>
    <col min="2808" max="2808" width="72.28515625" style="58" customWidth="1"/>
    <col min="2809" max="2809" width="1.140625" style="58" customWidth="1"/>
    <col min="2810" max="2810" width="15.5703125" style="58" customWidth="1"/>
    <col min="2811" max="2811" width="7.7109375" style="58" customWidth="1"/>
    <col min="2812" max="2812" width="1.140625" style="58" customWidth="1"/>
    <col min="2813" max="2813" width="7.7109375" style="58" customWidth="1"/>
    <col min="2814" max="2814" width="72.28515625" style="58" customWidth="1"/>
    <col min="2815" max="2815" width="1.140625" style="58" customWidth="1"/>
    <col min="2816" max="2816" width="15.5703125" style="58" customWidth="1"/>
    <col min="2817" max="2817" width="7.7109375" style="58" customWidth="1"/>
    <col min="2818" max="2818" width="1.140625" style="58" customWidth="1"/>
    <col min="2819" max="2819" width="7.7109375" style="58" customWidth="1"/>
    <col min="2820" max="2820" width="72.28515625" style="58" customWidth="1"/>
    <col min="2821" max="2821" width="1.140625" style="58" customWidth="1"/>
    <col min="2822" max="2822" width="15.5703125" style="58" customWidth="1"/>
    <col min="2823" max="2823" width="7.7109375" style="58" customWidth="1"/>
    <col min="2824" max="2824" width="1.140625" style="58" customWidth="1"/>
    <col min="2825" max="2825" width="7.7109375" style="58" customWidth="1"/>
    <col min="2826" max="2826" width="72.28515625" style="58" customWidth="1"/>
    <col min="2827" max="2827" width="1.140625" style="58" customWidth="1"/>
    <col min="2828" max="2828" width="15.5703125" style="58" customWidth="1"/>
    <col min="2829" max="2829" width="7.7109375" style="58" customWidth="1"/>
    <col min="2830" max="2830" width="1.140625" style="58" customWidth="1"/>
    <col min="2831" max="2831" width="7.7109375" style="58" customWidth="1"/>
    <col min="2832" max="2832" width="72.28515625" style="58" customWidth="1"/>
    <col min="2833" max="2833" width="1.140625" style="58" customWidth="1"/>
    <col min="2834" max="2834" width="15.5703125" style="58" customWidth="1"/>
    <col min="2835" max="2835" width="7.7109375" style="58" customWidth="1"/>
    <col min="2836" max="2836" width="1.140625" style="58" customWidth="1"/>
    <col min="2837" max="2837" width="7.7109375" style="58" customWidth="1"/>
    <col min="2838" max="2838" width="72.28515625" style="58" customWidth="1"/>
    <col min="2839" max="2839" width="1.140625" style="58" customWidth="1"/>
    <col min="2840" max="2840" width="15.5703125" style="58" customWidth="1"/>
    <col min="2841" max="2841" width="7.7109375" style="58" customWidth="1"/>
    <col min="2842" max="2842" width="1.140625" style="58" customWidth="1"/>
    <col min="2843" max="2843" width="7.7109375" style="58" customWidth="1"/>
    <col min="2844" max="2844" width="72.28515625" style="58" customWidth="1"/>
    <col min="2845" max="2845" width="1.140625" style="58" customWidth="1"/>
    <col min="2846" max="2846" width="15.5703125" style="58" customWidth="1"/>
    <col min="2847" max="2847" width="7.7109375" style="58" customWidth="1"/>
    <col min="2848" max="2848" width="1.140625" style="58" customWidth="1"/>
    <col min="2849" max="2849" width="7.7109375" style="58" customWidth="1"/>
    <col min="2850" max="2850" width="72.28515625" style="58" customWidth="1"/>
    <col min="2851" max="2851" width="1.140625" style="58" customWidth="1"/>
    <col min="2852" max="2852" width="15.5703125" style="58" customWidth="1"/>
    <col min="2853" max="2853" width="7.7109375" style="58" customWidth="1"/>
    <col min="2854" max="2854" width="1.140625" style="58" customWidth="1"/>
    <col min="2855" max="2855" width="7.7109375" style="58" customWidth="1"/>
    <col min="2856" max="2856" width="72.28515625" style="58" customWidth="1"/>
    <col min="2857" max="2857" width="1.140625" style="58" customWidth="1"/>
    <col min="2858" max="2858" width="15.5703125" style="58" customWidth="1"/>
    <col min="2859" max="2859" width="7.7109375" style="58" customWidth="1"/>
    <col min="2860" max="2860" width="1.140625" style="58" customWidth="1"/>
    <col min="2861" max="2861" width="7.7109375" style="58" customWidth="1"/>
    <col min="2862" max="2862" width="72.28515625" style="58" customWidth="1"/>
    <col min="2863" max="2863" width="1.140625" style="58" customWidth="1"/>
    <col min="2864" max="2864" width="15.5703125" style="58" customWidth="1"/>
    <col min="2865" max="2865" width="7.7109375" style="58" customWidth="1"/>
    <col min="2866" max="2866" width="1.140625" style="58" customWidth="1"/>
    <col min="2867" max="2867" width="7.7109375" style="58" customWidth="1"/>
    <col min="2868" max="2868" width="72.28515625" style="58" customWidth="1"/>
    <col min="2869" max="2869" width="1.140625" style="58" customWidth="1"/>
    <col min="2870" max="2870" width="42" style="58" customWidth="1"/>
    <col min="2871" max="2871" width="9.140625" style="58" customWidth="1"/>
    <col min="2872" max="3048" width="9.140625" style="58"/>
    <col min="3049" max="3049" width="1.140625" style="58" customWidth="1"/>
    <col min="3050" max="3050" width="29.42578125" style="58" bestFit="1" customWidth="1"/>
    <col min="3051" max="3051" width="82.42578125" style="58" customWidth="1"/>
    <col min="3052" max="3052" width="11" style="58" bestFit="1" customWidth="1"/>
    <col min="3053" max="3053" width="1.140625" style="58" customWidth="1"/>
    <col min="3054" max="3054" width="15.5703125" style="58" customWidth="1"/>
    <col min="3055" max="3055" width="7.7109375" style="58" customWidth="1"/>
    <col min="3056" max="3056" width="1.140625" style="58" customWidth="1"/>
    <col min="3057" max="3057" width="7.7109375" style="58" customWidth="1"/>
    <col min="3058" max="3058" width="72.28515625" style="58" customWidth="1"/>
    <col min="3059" max="3059" width="1.140625" style="58" customWidth="1"/>
    <col min="3060" max="3060" width="15.5703125" style="58" customWidth="1"/>
    <col min="3061" max="3061" width="7.7109375" style="58" customWidth="1"/>
    <col min="3062" max="3062" width="1.140625" style="58" customWidth="1"/>
    <col min="3063" max="3063" width="7.7109375" style="58" customWidth="1"/>
    <col min="3064" max="3064" width="72.28515625" style="58" customWidth="1"/>
    <col min="3065" max="3065" width="1.140625" style="58" customWidth="1"/>
    <col min="3066" max="3066" width="15.5703125" style="58" customWidth="1"/>
    <col min="3067" max="3067" width="7.7109375" style="58" customWidth="1"/>
    <col min="3068" max="3068" width="1.140625" style="58" customWidth="1"/>
    <col min="3069" max="3069" width="7.7109375" style="58" customWidth="1"/>
    <col min="3070" max="3070" width="72.28515625" style="58" customWidth="1"/>
    <col min="3071" max="3071" width="1.140625" style="58" customWidth="1"/>
    <col min="3072" max="3072" width="15.5703125" style="58" customWidth="1"/>
    <col min="3073" max="3073" width="7.7109375" style="58" customWidth="1"/>
    <col min="3074" max="3074" width="1.140625" style="58" customWidth="1"/>
    <col min="3075" max="3075" width="7.7109375" style="58" customWidth="1"/>
    <col min="3076" max="3076" width="72.28515625" style="58" customWidth="1"/>
    <col min="3077" max="3077" width="1.140625" style="58" customWidth="1"/>
    <col min="3078" max="3078" width="15.5703125" style="58" customWidth="1"/>
    <col min="3079" max="3079" width="7.7109375" style="58" customWidth="1"/>
    <col min="3080" max="3080" width="1.140625" style="58" customWidth="1"/>
    <col min="3081" max="3081" width="7.7109375" style="58" customWidth="1"/>
    <col min="3082" max="3082" width="72.28515625" style="58" customWidth="1"/>
    <col min="3083" max="3083" width="1.140625" style="58" customWidth="1"/>
    <col min="3084" max="3084" width="15.5703125" style="58" customWidth="1"/>
    <col min="3085" max="3085" width="7.7109375" style="58" customWidth="1"/>
    <col min="3086" max="3086" width="1.140625" style="58" customWidth="1"/>
    <col min="3087" max="3087" width="7.7109375" style="58" customWidth="1"/>
    <col min="3088" max="3088" width="72.28515625" style="58" customWidth="1"/>
    <col min="3089" max="3089" width="1.140625" style="58" customWidth="1"/>
    <col min="3090" max="3090" width="15.5703125" style="58" customWidth="1"/>
    <col min="3091" max="3091" width="7.7109375" style="58" customWidth="1"/>
    <col min="3092" max="3092" width="1.140625" style="58" customWidth="1"/>
    <col min="3093" max="3093" width="7.7109375" style="58" customWidth="1"/>
    <col min="3094" max="3094" width="72.28515625" style="58" customWidth="1"/>
    <col min="3095" max="3095" width="1.140625" style="58" customWidth="1"/>
    <col min="3096" max="3096" width="15.5703125" style="58" customWidth="1"/>
    <col min="3097" max="3097" width="7.7109375" style="58" customWidth="1"/>
    <col min="3098" max="3098" width="1.140625" style="58" customWidth="1"/>
    <col min="3099" max="3099" width="7.7109375" style="58" customWidth="1"/>
    <col min="3100" max="3100" width="72.28515625" style="58" customWidth="1"/>
    <col min="3101" max="3101" width="1.140625" style="58" customWidth="1"/>
    <col min="3102" max="3102" width="15.5703125" style="58" customWidth="1"/>
    <col min="3103" max="3103" width="7.7109375" style="58" customWidth="1"/>
    <col min="3104" max="3104" width="1.140625" style="58" customWidth="1"/>
    <col min="3105" max="3105" width="7.7109375" style="58" customWidth="1"/>
    <col min="3106" max="3106" width="72.28515625" style="58" customWidth="1"/>
    <col min="3107" max="3107" width="1.140625" style="58" customWidth="1"/>
    <col min="3108" max="3108" width="15.5703125" style="58" customWidth="1"/>
    <col min="3109" max="3109" width="7.7109375" style="58" customWidth="1"/>
    <col min="3110" max="3110" width="1.140625" style="58" customWidth="1"/>
    <col min="3111" max="3111" width="7.7109375" style="58" customWidth="1"/>
    <col min="3112" max="3112" width="72.28515625" style="58" customWidth="1"/>
    <col min="3113" max="3113" width="1.140625" style="58" customWidth="1"/>
    <col min="3114" max="3114" width="15.5703125" style="58" customWidth="1"/>
    <col min="3115" max="3115" width="7.7109375" style="58" customWidth="1"/>
    <col min="3116" max="3116" width="1.140625" style="58" customWidth="1"/>
    <col min="3117" max="3117" width="7.7109375" style="58" customWidth="1"/>
    <col min="3118" max="3118" width="72.28515625" style="58" customWidth="1"/>
    <col min="3119" max="3119" width="1.140625" style="58" customWidth="1"/>
    <col min="3120" max="3120" width="15.5703125" style="58" customWidth="1"/>
    <col min="3121" max="3121" width="7.7109375" style="58" customWidth="1"/>
    <col min="3122" max="3122" width="1.140625" style="58" customWidth="1"/>
    <col min="3123" max="3123" width="7.7109375" style="58" customWidth="1"/>
    <col min="3124" max="3124" width="72.28515625" style="58" customWidth="1"/>
    <col min="3125" max="3125" width="1.140625" style="58" customWidth="1"/>
    <col min="3126" max="3126" width="42" style="58" customWidth="1"/>
    <col min="3127" max="3127" width="9.140625" style="58" customWidth="1"/>
    <col min="3128" max="3304" width="9.140625" style="58"/>
    <col min="3305" max="3305" width="1.140625" style="58" customWidth="1"/>
    <col min="3306" max="3306" width="29.42578125" style="58" bestFit="1" customWidth="1"/>
    <col min="3307" max="3307" width="82.42578125" style="58" customWidth="1"/>
    <col min="3308" max="3308" width="11" style="58" bestFit="1" customWidth="1"/>
    <col min="3309" max="3309" width="1.140625" style="58" customWidth="1"/>
    <col min="3310" max="3310" width="15.5703125" style="58" customWidth="1"/>
    <col min="3311" max="3311" width="7.7109375" style="58" customWidth="1"/>
    <col min="3312" max="3312" width="1.140625" style="58" customWidth="1"/>
    <col min="3313" max="3313" width="7.7109375" style="58" customWidth="1"/>
    <col min="3314" max="3314" width="72.28515625" style="58" customWidth="1"/>
    <col min="3315" max="3315" width="1.140625" style="58" customWidth="1"/>
    <col min="3316" max="3316" width="15.5703125" style="58" customWidth="1"/>
    <col min="3317" max="3317" width="7.7109375" style="58" customWidth="1"/>
    <col min="3318" max="3318" width="1.140625" style="58" customWidth="1"/>
    <col min="3319" max="3319" width="7.7109375" style="58" customWidth="1"/>
    <col min="3320" max="3320" width="72.28515625" style="58" customWidth="1"/>
    <col min="3321" max="3321" width="1.140625" style="58" customWidth="1"/>
    <col min="3322" max="3322" width="15.5703125" style="58" customWidth="1"/>
    <col min="3323" max="3323" width="7.7109375" style="58" customWidth="1"/>
    <col min="3324" max="3324" width="1.140625" style="58" customWidth="1"/>
    <col min="3325" max="3325" width="7.7109375" style="58" customWidth="1"/>
    <col min="3326" max="3326" width="72.28515625" style="58" customWidth="1"/>
    <col min="3327" max="3327" width="1.140625" style="58" customWidth="1"/>
    <col min="3328" max="3328" width="15.5703125" style="58" customWidth="1"/>
    <col min="3329" max="3329" width="7.7109375" style="58" customWidth="1"/>
    <col min="3330" max="3330" width="1.140625" style="58" customWidth="1"/>
    <col min="3331" max="3331" width="7.7109375" style="58" customWidth="1"/>
    <col min="3332" max="3332" width="72.28515625" style="58" customWidth="1"/>
    <col min="3333" max="3333" width="1.140625" style="58" customWidth="1"/>
    <col min="3334" max="3334" width="15.5703125" style="58" customWidth="1"/>
    <col min="3335" max="3335" width="7.7109375" style="58" customWidth="1"/>
    <col min="3336" max="3336" width="1.140625" style="58" customWidth="1"/>
    <col min="3337" max="3337" width="7.7109375" style="58" customWidth="1"/>
    <col min="3338" max="3338" width="72.28515625" style="58" customWidth="1"/>
    <col min="3339" max="3339" width="1.140625" style="58" customWidth="1"/>
    <col min="3340" max="3340" width="15.5703125" style="58" customWidth="1"/>
    <col min="3341" max="3341" width="7.7109375" style="58" customWidth="1"/>
    <col min="3342" max="3342" width="1.140625" style="58" customWidth="1"/>
    <col min="3343" max="3343" width="7.7109375" style="58" customWidth="1"/>
    <col min="3344" max="3344" width="72.28515625" style="58" customWidth="1"/>
    <col min="3345" max="3345" width="1.140625" style="58" customWidth="1"/>
    <col min="3346" max="3346" width="15.5703125" style="58" customWidth="1"/>
    <col min="3347" max="3347" width="7.7109375" style="58" customWidth="1"/>
    <col min="3348" max="3348" width="1.140625" style="58" customWidth="1"/>
    <col min="3349" max="3349" width="7.7109375" style="58" customWidth="1"/>
    <col min="3350" max="3350" width="72.28515625" style="58" customWidth="1"/>
    <col min="3351" max="3351" width="1.140625" style="58" customWidth="1"/>
    <col min="3352" max="3352" width="15.5703125" style="58" customWidth="1"/>
    <col min="3353" max="3353" width="7.7109375" style="58" customWidth="1"/>
    <col min="3354" max="3354" width="1.140625" style="58" customWidth="1"/>
    <col min="3355" max="3355" width="7.7109375" style="58" customWidth="1"/>
    <col min="3356" max="3356" width="72.28515625" style="58" customWidth="1"/>
    <col min="3357" max="3357" width="1.140625" style="58" customWidth="1"/>
    <col min="3358" max="3358" width="15.5703125" style="58" customWidth="1"/>
    <col min="3359" max="3359" width="7.7109375" style="58" customWidth="1"/>
    <col min="3360" max="3360" width="1.140625" style="58" customWidth="1"/>
    <col min="3361" max="3361" width="7.7109375" style="58" customWidth="1"/>
    <col min="3362" max="3362" width="72.28515625" style="58" customWidth="1"/>
    <col min="3363" max="3363" width="1.140625" style="58" customWidth="1"/>
    <col min="3364" max="3364" width="15.5703125" style="58" customWidth="1"/>
    <col min="3365" max="3365" width="7.7109375" style="58" customWidth="1"/>
    <col min="3366" max="3366" width="1.140625" style="58" customWidth="1"/>
    <col min="3367" max="3367" width="7.7109375" style="58" customWidth="1"/>
    <col min="3368" max="3368" width="72.28515625" style="58" customWidth="1"/>
    <col min="3369" max="3369" width="1.140625" style="58" customWidth="1"/>
    <col min="3370" max="3370" width="15.5703125" style="58" customWidth="1"/>
    <col min="3371" max="3371" width="7.7109375" style="58" customWidth="1"/>
    <col min="3372" max="3372" width="1.140625" style="58" customWidth="1"/>
    <col min="3373" max="3373" width="7.7109375" style="58" customWidth="1"/>
    <col min="3374" max="3374" width="72.28515625" style="58" customWidth="1"/>
    <col min="3375" max="3375" width="1.140625" style="58" customWidth="1"/>
    <col min="3376" max="3376" width="15.5703125" style="58" customWidth="1"/>
    <col min="3377" max="3377" width="7.7109375" style="58" customWidth="1"/>
    <col min="3378" max="3378" width="1.140625" style="58" customWidth="1"/>
    <col min="3379" max="3379" width="7.7109375" style="58" customWidth="1"/>
    <col min="3380" max="3380" width="72.28515625" style="58" customWidth="1"/>
    <col min="3381" max="3381" width="1.140625" style="58" customWidth="1"/>
    <col min="3382" max="3382" width="42" style="58" customWidth="1"/>
    <col min="3383" max="3383" width="9.140625" style="58" customWidth="1"/>
    <col min="3384" max="3560" width="9.140625" style="58"/>
    <col min="3561" max="3561" width="1.140625" style="58" customWidth="1"/>
    <col min="3562" max="3562" width="29.42578125" style="58" bestFit="1" customWidth="1"/>
    <col min="3563" max="3563" width="82.42578125" style="58" customWidth="1"/>
    <col min="3564" max="3564" width="11" style="58" bestFit="1" customWidth="1"/>
    <col min="3565" max="3565" width="1.140625" style="58" customWidth="1"/>
    <col min="3566" max="3566" width="15.5703125" style="58" customWidth="1"/>
    <col min="3567" max="3567" width="7.7109375" style="58" customWidth="1"/>
    <col min="3568" max="3568" width="1.140625" style="58" customWidth="1"/>
    <col min="3569" max="3569" width="7.7109375" style="58" customWidth="1"/>
    <col min="3570" max="3570" width="72.28515625" style="58" customWidth="1"/>
    <col min="3571" max="3571" width="1.140625" style="58" customWidth="1"/>
    <col min="3572" max="3572" width="15.5703125" style="58" customWidth="1"/>
    <col min="3573" max="3573" width="7.7109375" style="58" customWidth="1"/>
    <col min="3574" max="3574" width="1.140625" style="58" customWidth="1"/>
    <col min="3575" max="3575" width="7.7109375" style="58" customWidth="1"/>
    <col min="3576" max="3576" width="72.28515625" style="58" customWidth="1"/>
    <col min="3577" max="3577" width="1.140625" style="58" customWidth="1"/>
    <col min="3578" max="3578" width="15.5703125" style="58" customWidth="1"/>
    <col min="3579" max="3579" width="7.7109375" style="58" customWidth="1"/>
    <col min="3580" max="3580" width="1.140625" style="58" customWidth="1"/>
    <col min="3581" max="3581" width="7.7109375" style="58" customWidth="1"/>
    <col min="3582" max="3582" width="72.28515625" style="58" customWidth="1"/>
    <col min="3583" max="3583" width="1.140625" style="58" customWidth="1"/>
    <col min="3584" max="3584" width="15.5703125" style="58" customWidth="1"/>
    <col min="3585" max="3585" width="7.7109375" style="58" customWidth="1"/>
    <col min="3586" max="3586" width="1.140625" style="58" customWidth="1"/>
    <col min="3587" max="3587" width="7.7109375" style="58" customWidth="1"/>
    <col min="3588" max="3588" width="72.28515625" style="58" customWidth="1"/>
    <col min="3589" max="3589" width="1.140625" style="58" customWidth="1"/>
    <col min="3590" max="3590" width="15.5703125" style="58" customWidth="1"/>
    <col min="3591" max="3591" width="7.7109375" style="58" customWidth="1"/>
    <col min="3592" max="3592" width="1.140625" style="58" customWidth="1"/>
    <col min="3593" max="3593" width="7.7109375" style="58" customWidth="1"/>
    <col min="3594" max="3594" width="72.28515625" style="58" customWidth="1"/>
    <col min="3595" max="3595" width="1.140625" style="58" customWidth="1"/>
    <col min="3596" max="3596" width="15.5703125" style="58" customWidth="1"/>
    <col min="3597" max="3597" width="7.7109375" style="58" customWidth="1"/>
    <col min="3598" max="3598" width="1.140625" style="58" customWidth="1"/>
    <col min="3599" max="3599" width="7.7109375" style="58" customWidth="1"/>
    <col min="3600" max="3600" width="72.28515625" style="58" customWidth="1"/>
    <col min="3601" max="3601" width="1.140625" style="58" customWidth="1"/>
    <col min="3602" max="3602" width="15.5703125" style="58" customWidth="1"/>
    <col min="3603" max="3603" width="7.7109375" style="58" customWidth="1"/>
    <col min="3604" max="3604" width="1.140625" style="58" customWidth="1"/>
    <col min="3605" max="3605" width="7.7109375" style="58" customWidth="1"/>
    <col min="3606" max="3606" width="72.28515625" style="58" customWidth="1"/>
    <col min="3607" max="3607" width="1.140625" style="58" customWidth="1"/>
    <col min="3608" max="3608" width="15.5703125" style="58" customWidth="1"/>
    <col min="3609" max="3609" width="7.7109375" style="58" customWidth="1"/>
    <col min="3610" max="3610" width="1.140625" style="58" customWidth="1"/>
    <col min="3611" max="3611" width="7.7109375" style="58" customWidth="1"/>
    <col min="3612" max="3612" width="72.28515625" style="58" customWidth="1"/>
    <col min="3613" max="3613" width="1.140625" style="58" customWidth="1"/>
    <col min="3614" max="3614" width="15.5703125" style="58" customWidth="1"/>
    <col min="3615" max="3615" width="7.7109375" style="58" customWidth="1"/>
    <col min="3616" max="3616" width="1.140625" style="58" customWidth="1"/>
    <col min="3617" max="3617" width="7.7109375" style="58" customWidth="1"/>
    <col min="3618" max="3618" width="72.28515625" style="58" customWidth="1"/>
    <col min="3619" max="3619" width="1.140625" style="58" customWidth="1"/>
    <col min="3620" max="3620" width="15.5703125" style="58" customWidth="1"/>
    <col min="3621" max="3621" width="7.7109375" style="58" customWidth="1"/>
    <col min="3622" max="3622" width="1.140625" style="58" customWidth="1"/>
    <col min="3623" max="3623" width="7.7109375" style="58" customWidth="1"/>
    <col min="3624" max="3624" width="72.28515625" style="58" customWidth="1"/>
    <col min="3625" max="3625" width="1.140625" style="58" customWidth="1"/>
    <col min="3626" max="3626" width="15.5703125" style="58" customWidth="1"/>
    <col min="3627" max="3627" width="7.7109375" style="58" customWidth="1"/>
    <col min="3628" max="3628" width="1.140625" style="58" customWidth="1"/>
    <col min="3629" max="3629" width="7.7109375" style="58" customWidth="1"/>
    <col min="3630" max="3630" width="72.28515625" style="58" customWidth="1"/>
    <col min="3631" max="3631" width="1.140625" style="58" customWidth="1"/>
    <col min="3632" max="3632" width="15.5703125" style="58" customWidth="1"/>
    <col min="3633" max="3633" width="7.7109375" style="58" customWidth="1"/>
    <col min="3634" max="3634" width="1.140625" style="58" customWidth="1"/>
    <col min="3635" max="3635" width="7.7109375" style="58" customWidth="1"/>
    <col min="3636" max="3636" width="72.28515625" style="58" customWidth="1"/>
    <col min="3637" max="3637" width="1.140625" style="58" customWidth="1"/>
    <col min="3638" max="3638" width="42" style="58" customWidth="1"/>
    <col min="3639" max="3639" width="9.140625" style="58" customWidth="1"/>
    <col min="3640" max="3816" width="9.140625" style="58"/>
    <col min="3817" max="3817" width="1.140625" style="58" customWidth="1"/>
    <col min="3818" max="3818" width="29.42578125" style="58" bestFit="1" customWidth="1"/>
    <col min="3819" max="3819" width="82.42578125" style="58" customWidth="1"/>
    <col min="3820" max="3820" width="11" style="58" bestFit="1" customWidth="1"/>
    <col min="3821" max="3821" width="1.140625" style="58" customWidth="1"/>
    <col min="3822" max="3822" width="15.5703125" style="58" customWidth="1"/>
    <col min="3823" max="3823" width="7.7109375" style="58" customWidth="1"/>
    <col min="3824" max="3824" width="1.140625" style="58" customWidth="1"/>
    <col min="3825" max="3825" width="7.7109375" style="58" customWidth="1"/>
    <col min="3826" max="3826" width="72.28515625" style="58" customWidth="1"/>
    <col min="3827" max="3827" width="1.140625" style="58" customWidth="1"/>
    <col min="3828" max="3828" width="15.5703125" style="58" customWidth="1"/>
    <col min="3829" max="3829" width="7.7109375" style="58" customWidth="1"/>
    <col min="3830" max="3830" width="1.140625" style="58" customWidth="1"/>
    <col min="3831" max="3831" width="7.7109375" style="58" customWidth="1"/>
    <col min="3832" max="3832" width="72.28515625" style="58" customWidth="1"/>
    <col min="3833" max="3833" width="1.140625" style="58" customWidth="1"/>
    <col min="3834" max="3834" width="15.5703125" style="58" customWidth="1"/>
    <col min="3835" max="3835" width="7.7109375" style="58" customWidth="1"/>
    <col min="3836" max="3836" width="1.140625" style="58" customWidth="1"/>
    <col min="3837" max="3837" width="7.7109375" style="58" customWidth="1"/>
    <col min="3838" max="3838" width="72.28515625" style="58" customWidth="1"/>
    <col min="3839" max="3839" width="1.140625" style="58" customWidth="1"/>
    <col min="3840" max="3840" width="15.5703125" style="58" customWidth="1"/>
    <col min="3841" max="3841" width="7.7109375" style="58" customWidth="1"/>
    <col min="3842" max="3842" width="1.140625" style="58" customWidth="1"/>
    <col min="3843" max="3843" width="7.7109375" style="58" customWidth="1"/>
    <col min="3844" max="3844" width="72.28515625" style="58" customWidth="1"/>
    <col min="3845" max="3845" width="1.140625" style="58" customWidth="1"/>
    <col min="3846" max="3846" width="15.5703125" style="58" customWidth="1"/>
    <col min="3847" max="3847" width="7.7109375" style="58" customWidth="1"/>
    <col min="3848" max="3848" width="1.140625" style="58" customWidth="1"/>
    <col min="3849" max="3849" width="7.7109375" style="58" customWidth="1"/>
    <col min="3850" max="3850" width="72.28515625" style="58" customWidth="1"/>
    <col min="3851" max="3851" width="1.140625" style="58" customWidth="1"/>
    <col min="3852" max="3852" width="15.5703125" style="58" customWidth="1"/>
    <col min="3853" max="3853" width="7.7109375" style="58" customWidth="1"/>
    <col min="3854" max="3854" width="1.140625" style="58" customWidth="1"/>
    <col min="3855" max="3855" width="7.7109375" style="58" customWidth="1"/>
    <col min="3856" max="3856" width="72.28515625" style="58" customWidth="1"/>
    <col min="3857" max="3857" width="1.140625" style="58" customWidth="1"/>
    <col min="3858" max="3858" width="15.5703125" style="58" customWidth="1"/>
    <col min="3859" max="3859" width="7.7109375" style="58" customWidth="1"/>
    <col min="3860" max="3860" width="1.140625" style="58" customWidth="1"/>
    <col min="3861" max="3861" width="7.7109375" style="58" customWidth="1"/>
    <col min="3862" max="3862" width="72.28515625" style="58" customWidth="1"/>
    <col min="3863" max="3863" width="1.140625" style="58" customWidth="1"/>
    <col min="3864" max="3864" width="15.5703125" style="58" customWidth="1"/>
    <col min="3865" max="3865" width="7.7109375" style="58" customWidth="1"/>
    <col min="3866" max="3866" width="1.140625" style="58" customWidth="1"/>
    <col min="3867" max="3867" width="7.7109375" style="58" customWidth="1"/>
    <col min="3868" max="3868" width="72.28515625" style="58" customWidth="1"/>
    <col min="3869" max="3869" width="1.140625" style="58" customWidth="1"/>
    <col min="3870" max="3870" width="15.5703125" style="58" customWidth="1"/>
    <col min="3871" max="3871" width="7.7109375" style="58" customWidth="1"/>
    <col min="3872" max="3872" width="1.140625" style="58" customWidth="1"/>
    <col min="3873" max="3873" width="7.7109375" style="58" customWidth="1"/>
    <col min="3874" max="3874" width="72.28515625" style="58" customWidth="1"/>
    <col min="3875" max="3875" width="1.140625" style="58" customWidth="1"/>
    <col min="3876" max="3876" width="15.5703125" style="58" customWidth="1"/>
    <col min="3877" max="3877" width="7.7109375" style="58" customWidth="1"/>
    <col min="3878" max="3878" width="1.140625" style="58" customWidth="1"/>
    <col min="3879" max="3879" width="7.7109375" style="58" customWidth="1"/>
    <col min="3880" max="3880" width="72.28515625" style="58" customWidth="1"/>
    <col min="3881" max="3881" width="1.140625" style="58" customWidth="1"/>
    <col min="3882" max="3882" width="15.5703125" style="58" customWidth="1"/>
    <col min="3883" max="3883" width="7.7109375" style="58" customWidth="1"/>
    <col min="3884" max="3884" width="1.140625" style="58" customWidth="1"/>
    <col min="3885" max="3885" width="7.7109375" style="58" customWidth="1"/>
    <col min="3886" max="3886" width="72.28515625" style="58" customWidth="1"/>
    <col min="3887" max="3887" width="1.140625" style="58" customWidth="1"/>
    <col min="3888" max="3888" width="15.5703125" style="58" customWidth="1"/>
    <col min="3889" max="3889" width="7.7109375" style="58" customWidth="1"/>
    <col min="3890" max="3890" width="1.140625" style="58" customWidth="1"/>
    <col min="3891" max="3891" width="7.7109375" style="58" customWidth="1"/>
    <col min="3892" max="3892" width="72.28515625" style="58" customWidth="1"/>
    <col min="3893" max="3893" width="1.140625" style="58" customWidth="1"/>
    <col min="3894" max="3894" width="42" style="58" customWidth="1"/>
    <col min="3895" max="3895" width="9.140625" style="58" customWidth="1"/>
    <col min="3896" max="4072" width="9.140625" style="58"/>
    <col min="4073" max="4073" width="1.140625" style="58" customWidth="1"/>
    <col min="4074" max="4074" width="29.42578125" style="58" bestFit="1" customWidth="1"/>
    <col min="4075" max="4075" width="82.42578125" style="58" customWidth="1"/>
    <col min="4076" max="4076" width="11" style="58" bestFit="1" customWidth="1"/>
    <col min="4077" max="4077" width="1.140625" style="58" customWidth="1"/>
    <col min="4078" max="4078" width="15.5703125" style="58" customWidth="1"/>
    <col min="4079" max="4079" width="7.7109375" style="58" customWidth="1"/>
    <col min="4080" max="4080" width="1.140625" style="58" customWidth="1"/>
    <col min="4081" max="4081" width="7.7109375" style="58" customWidth="1"/>
    <col min="4082" max="4082" width="72.28515625" style="58" customWidth="1"/>
    <col min="4083" max="4083" width="1.140625" style="58" customWidth="1"/>
    <col min="4084" max="4084" width="15.5703125" style="58" customWidth="1"/>
    <col min="4085" max="4085" width="7.7109375" style="58" customWidth="1"/>
    <col min="4086" max="4086" width="1.140625" style="58" customWidth="1"/>
    <col min="4087" max="4087" width="7.7109375" style="58" customWidth="1"/>
    <col min="4088" max="4088" width="72.28515625" style="58" customWidth="1"/>
    <col min="4089" max="4089" width="1.140625" style="58" customWidth="1"/>
    <col min="4090" max="4090" width="15.5703125" style="58" customWidth="1"/>
    <col min="4091" max="4091" width="7.7109375" style="58" customWidth="1"/>
    <col min="4092" max="4092" width="1.140625" style="58" customWidth="1"/>
    <col min="4093" max="4093" width="7.7109375" style="58" customWidth="1"/>
    <col min="4094" max="4094" width="72.28515625" style="58" customWidth="1"/>
    <col min="4095" max="4095" width="1.140625" style="58" customWidth="1"/>
    <col min="4096" max="4096" width="15.5703125" style="58" customWidth="1"/>
    <col min="4097" max="4097" width="7.7109375" style="58" customWidth="1"/>
    <col min="4098" max="4098" width="1.140625" style="58" customWidth="1"/>
    <col min="4099" max="4099" width="7.7109375" style="58" customWidth="1"/>
    <col min="4100" max="4100" width="72.28515625" style="58" customWidth="1"/>
    <col min="4101" max="4101" width="1.140625" style="58" customWidth="1"/>
    <col min="4102" max="4102" width="15.5703125" style="58" customWidth="1"/>
    <col min="4103" max="4103" width="7.7109375" style="58" customWidth="1"/>
    <col min="4104" max="4104" width="1.140625" style="58" customWidth="1"/>
    <col min="4105" max="4105" width="7.7109375" style="58" customWidth="1"/>
    <col min="4106" max="4106" width="72.28515625" style="58" customWidth="1"/>
    <col min="4107" max="4107" width="1.140625" style="58" customWidth="1"/>
    <col min="4108" max="4108" width="15.5703125" style="58" customWidth="1"/>
    <col min="4109" max="4109" width="7.7109375" style="58" customWidth="1"/>
    <col min="4110" max="4110" width="1.140625" style="58" customWidth="1"/>
    <col min="4111" max="4111" width="7.7109375" style="58" customWidth="1"/>
    <col min="4112" max="4112" width="72.28515625" style="58" customWidth="1"/>
    <col min="4113" max="4113" width="1.140625" style="58" customWidth="1"/>
    <col min="4114" max="4114" width="15.5703125" style="58" customWidth="1"/>
    <col min="4115" max="4115" width="7.7109375" style="58" customWidth="1"/>
    <col min="4116" max="4116" width="1.140625" style="58" customWidth="1"/>
    <col min="4117" max="4117" width="7.7109375" style="58" customWidth="1"/>
    <col min="4118" max="4118" width="72.28515625" style="58" customWidth="1"/>
    <col min="4119" max="4119" width="1.140625" style="58" customWidth="1"/>
    <col min="4120" max="4120" width="15.5703125" style="58" customWidth="1"/>
    <col min="4121" max="4121" width="7.7109375" style="58" customWidth="1"/>
    <col min="4122" max="4122" width="1.140625" style="58" customWidth="1"/>
    <col min="4123" max="4123" width="7.7109375" style="58" customWidth="1"/>
    <col min="4124" max="4124" width="72.28515625" style="58" customWidth="1"/>
    <col min="4125" max="4125" width="1.140625" style="58" customWidth="1"/>
    <col min="4126" max="4126" width="15.5703125" style="58" customWidth="1"/>
    <col min="4127" max="4127" width="7.7109375" style="58" customWidth="1"/>
    <col min="4128" max="4128" width="1.140625" style="58" customWidth="1"/>
    <col min="4129" max="4129" width="7.7109375" style="58" customWidth="1"/>
    <col min="4130" max="4130" width="72.28515625" style="58" customWidth="1"/>
    <col min="4131" max="4131" width="1.140625" style="58" customWidth="1"/>
    <col min="4132" max="4132" width="15.5703125" style="58" customWidth="1"/>
    <col min="4133" max="4133" width="7.7109375" style="58" customWidth="1"/>
    <col min="4134" max="4134" width="1.140625" style="58" customWidth="1"/>
    <col min="4135" max="4135" width="7.7109375" style="58" customWidth="1"/>
    <col min="4136" max="4136" width="72.28515625" style="58" customWidth="1"/>
    <col min="4137" max="4137" width="1.140625" style="58" customWidth="1"/>
    <col min="4138" max="4138" width="15.5703125" style="58" customWidth="1"/>
    <col min="4139" max="4139" width="7.7109375" style="58" customWidth="1"/>
    <col min="4140" max="4140" width="1.140625" style="58" customWidth="1"/>
    <col min="4141" max="4141" width="7.7109375" style="58" customWidth="1"/>
    <col min="4142" max="4142" width="72.28515625" style="58" customWidth="1"/>
    <col min="4143" max="4143" width="1.140625" style="58" customWidth="1"/>
    <col min="4144" max="4144" width="15.5703125" style="58" customWidth="1"/>
    <col min="4145" max="4145" width="7.7109375" style="58" customWidth="1"/>
    <col min="4146" max="4146" width="1.140625" style="58" customWidth="1"/>
    <col min="4147" max="4147" width="7.7109375" style="58" customWidth="1"/>
    <col min="4148" max="4148" width="72.28515625" style="58" customWidth="1"/>
    <col min="4149" max="4149" width="1.140625" style="58" customWidth="1"/>
    <col min="4150" max="4150" width="42" style="58" customWidth="1"/>
    <col min="4151" max="4151" width="9.140625" style="58" customWidth="1"/>
    <col min="4152" max="4328" width="9.140625" style="58"/>
    <col min="4329" max="4329" width="1.140625" style="58" customWidth="1"/>
    <col min="4330" max="4330" width="29.42578125" style="58" bestFit="1" customWidth="1"/>
    <col min="4331" max="4331" width="82.42578125" style="58" customWidth="1"/>
    <col min="4332" max="4332" width="11" style="58" bestFit="1" customWidth="1"/>
    <col min="4333" max="4333" width="1.140625" style="58" customWidth="1"/>
    <col min="4334" max="4334" width="15.5703125" style="58" customWidth="1"/>
    <col min="4335" max="4335" width="7.7109375" style="58" customWidth="1"/>
    <col min="4336" max="4336" width="1.140625" style="58" customWidth="1"/>
    <col min="4337" max="4337" width="7.7109375" style="58" customWidth="1"/>
    <col min="4338" max="4338" width="72.28515625" style="58" customWidth="1"/>
    <col min="4339" max="4339" width="1.140625" style="58" customWidth="1"/>
    <col min="4340" max="4340" width="15.5703125" style="58" customWidth="1"/>
    <col min="4341" max="4341" width="7.7109375" style="58" customWidth="1"/>
    <col min="4342" max="4342" width="1.140625" style="58" customWidth="1"/>
    <col min="4343" max="4343" width="7.7109375" style="58" customWidth="1"/>
    <col min="4344" max="4344" width="72.28515625" style="58" customWidth="1"/>
    <col min="4345" max="4345" width="1.140625" style="58" customWidth="1"/>
    <col min="4346" max="4346" width="15.5703125" style="58" customWidth="1"/>
    <col min="4347" max="4347" width="7.7109375" style="58" customWidth="1"/>
    <col min="4348" max="4348" width="1.140625" style="58" customWidth="1"/>
    <col min="4349" max="4349" width="7.7109375" style="58" customWidth="1"/>
    <col min="4350" max="4350" width="72.28515625" style="58" customWidth="1"/>
    <col min="4351" max="4351" width="1.140625" style="58" customWidth="1"/>
    <col min="4352" max="4352" width="15.5703125" style="58" customWidth="1"/>
    <col min="4353" max="4353" width="7.7109375" style="58" customWidth="1"/>
    <col min="4354" max="4354" width="1.140625" style="58" customWidth="1"/>
    <col min="4355" max="4355" width="7.7109375" style="58" customWidth="1"/>
    <col min="4356" max="4356" width="72.28515625" style="58" customWidth="1"/>
    <col min="4357" max="4357" width="1.140625" style="58" customWidth="1"/>
    <col min="4358" max="4358" width="15.5703125" style="58" customWidth="1"/>
    <col min="4359" max="4359" width="7.7109375" style="58" customWidth="1"/>
    <col min="4360" max="4360" width="1.140625" style="58" customWidth="1"/>
    <col min="4361" max="4361" width="7.7109375" style="58" customWidth="1"/>
    <col min="4362" max="4362" width="72.28515625" style="58" customWidth="1"/>
    <col min="4363" max="4363" width="1.140625" style="58" customWidth="1"/>
    <col min="4364" max="4364" width="15.5703125" style="58" customWidth="1"/>
    <col min="4365" max="4365" width="7.7109375" style="58" customWidth="1"/>
    <col min="4366" max="4366" width="1.140625" style="58" customWidth="1"/>
    <col min="4367" max="4367" width="7.7109375" style="58" customWidth="1"/>
    <col min="4368" max="4368" width="72.28515625" style="58" customWidth="1"/>
    <col min="4369" max="4369" width="1.140625" style="58" customWidth="1"/>
    <col min="4370" max="4370" width="15.5703125" style="58" customWidth="1"/>
    <col min="4371" max="4371" width="7.7109375" style="58" customWidth="1"/>
    <col min="4372" max="4372" width="1.140625" style="58" customWidth="1"/>
    <col min="4373" max="4373" width="7.7109375" style="58" customWidth="1"/>
    <col min="4374" max="4374" width="72.28515625" style="58" customWidth="1"/>
    <col min="4375" max="4375" width="1.140625" style="58" customWidth="1"/>
    <col min="4376" max="4376" width="15.5703125" style="58" customWidth="1"/>
    <col min="4377" max="4377" width="7.7109375" style="58" customWidth="1"/>
    <col min="4378" max="4378" width="1.140625" style="58" customWidth="1"/>
    <col min="4379" max="4379" width="7.7109375" style="58" customWidth="1"/>
    <col min="4380" max="4380" width="72.28515625" style="58" customWidth="1"/>
    <col min="4381" max="4381" width="1.140625" style="58" customWidth="1"/>
    <col min="4382" max="4382" width="15.5703125" style="58" customWidth="1"/>
    <col min="4383" max="4383" width="7.7109375" style="58" customWidth="1"/>
    <col min="4384" max="4384" width="1.140625" style="58" customWidth="1"/>
    <col min="4385" max="4385" width="7.7109375" style="58" customWidth="1"/>
    <col min="4386" max="4386" width="72.28515625" style="58" customWidth="1"/>
    <col min="4387" max="4387" width="1.140625" style="58" customWidth="1"/>
    <col min="4388" max="4388" width="15.5703125" style="58" customWidth="1"/>
    <col min="4389" max="4389" width="7.7109375" style="58" customWidth="1"/>
    <col min="4390" max="4390" width="1.140625" style="58" customWidth="1"/>
    <col min="4391" max="4391" width="7.7109375" style="58" customWidth="1"/>
    <col min="4392" max="4392" width="72.28515625" style="58" customWidth="1"/>
    <col min="4393" max="4393" width="1.140625" style="58" customWidth="1"/>
    <col min="4394" max="4394" width="15.5703125" style="58" customWidth="1"/>
    <col min="4395" max="4395" width="7.7109375" style="58" customWidth="1"/>
    <col min="4396" max="4396" width="1.140625" style="58" customWidth="1"/>
    <col min="4397" max="4397" width="7.7109375" style="58" customWidth="1"/>
    <col min="4398" max="4398" width="72.28515625" style="58" customWidth="1"/>
    <col min="4399" max="4399" width="1.140625" style="58" customWidth="1"/>
    <col min="4400" max="4400" width="15.5703125" style="58" customWidth="1"/>
    <col min="4401" max="4401" width="7.7109375" style="58" customWidth="1"/>
    <col min="4402" max="4402" width="1.140625" style="58" customWidth="1"/>
    <col min="4403" max="4403" width="7.7109375" style="58" customWidth="1"/>
    <col min="4404" max="4404" width="72.28515625" style="58" customWidth="1"/>
    <col min="4405" max="4405" width="1.140625" style="58" customWidth="1"/>
    <col min="4406" max="4406" width="42" style="58" customWidth="1"/>
    <col min="4407" max="4407" width="9.140625" style="58" customWidth="1"/>
    <col min="4408" max="4584" width="9.140625" style="58"/>
    <col min="4585" max="4585" width="1.140625" style="58" customWidth="1"/>
    <col min="4586" max="4586" width="29.42578125" style="58" bestFit="1" customWidth="1"/>
    <col min="4587" max="4587" width="82.42578125" style="58" customWidth="1"/>
    <col min="4588" max="4588" width="11" style="58" bestFit="1" customWidth="1"/>
    <col min="4589" max="4589" width="1.140625" style="58" customWidth="1"/>
    <col min="4590" max="4590" width="15.5703125" style="58" customWidth="1"/>
    <col min="4591" max="4591" width="7.7109375" style="58" customWidth="1"/>
    <col min="4592" max="4592" width="1.140625" style="58" customWidth="1"/>
    <col min="4593" max="4593" width="7.7109375" style="58" customWidth="1"/>
    <col min="4594" max="4594" width="72.28515625" style="58" customWidth="1"/>
    <col min="4595" max="4595" width="1.140625" style="58" customWidth="1"/>
    <col min="4596" max="4596" width="15.5703125" style="58" customWidth="1"/>
    <col min="4597" max="4597" width="7.7109375" style="58" customWidth="1"/>
    <col min="4598" max="4598" width="1.140625" style="58" customWidth="1"/>
    <col min="4599" max="4599" width="7.7109375" style="58" customWidth="1"/>
    <col min="4600" max="4600" width="72.28515625" style="58" customWidth="1"/>
    <col min="4601" max="4601" width="1.140625" style="58" customWidth="1"/>
    <col min="4602" max="4602" width="15.5703125" style="58" customWidth="1"/>
    <col min="4603" max="4603" width="7.7109375" style="58" customWidth="1"/>
    <col min="4604" max="4604" width="1.140625" style="58" customWidth="1"/>
    <col min="4605" max="4605" width="7.7109375" style="58" customWidth="1"/>
    <col min="4606" max="4606" width="72.28515625" style="58" customWidth="1"/>
    <col min="4607" max="4607" width="1.140625" style="58" customWidth="1"/>
    <col min="4608" max="4608" width="15.5703125" style="58" customWidth="1"/>
    <col min="4609" max="4609" width="7.7109375" style="58" customWidth="1"/>
    <col min="4610" max="4610" width="1.140625" style="58" customWidth="1"/>
    <col min="4611" max="4611" width="7.7109375" style="58" customWidth="1"/>
    <col min="4612" max="4612" width="72.28515625" style="58" customWidth="1"/>
    <col min="4613" max="4613" width="1.140625" style="58" customWidth="1"/>
    <col min="4614" max="4614" width="15.5703125" style="58" customWidth="1"/>
    <col min="4615" max="4615" width="7.7109375" style="58" customWidth="1"/>
    <col min="4616" max="4616" width="1.140625" style="58" customWidth="1"/>
    <col min="4617" max="4617" width="7.7109375" style="58" customWidth="1"/>
    <col min="4618" max="4618" width="72.28515625" style="58" customWidth="1"/>
    <col min="4619" max="4619" width="1.140625" style="58" customWidth="1"/>
    <col min="4620" max="4620" width="15.5703125" style="58" customWidth="1"/>
    <col min="4621" max="4621" width="7.7109375" style="58" customWidth="1"/>
    <col min="4622" max="4622" width="1.140625" style="58" customWidth="1"/>
    <col min="4623" max="4623" width="7.7109375" style="58" customWidth="1"/>
    <col min="4624" max="4624" width="72.28515625" style="58" customWidth="1"/>
    <col min="4625" max="4625" width="1.140625" style="58" customWidth="1"/>
    <col min="4626" max="4626" width="15.5703125" style="58" customWidth="1"/>
    <col min="4627" max="4627" width="7.7109375" style="58" customWidth="1"/>
    <col min="4628" max="4628" width="1.140625" style="58" customWidth="1"/>
    <col min="4629" max="4629" width="7.7109375" style="58" customWidth="1"/>
    <col min="4630" max="4630" width="72.28515625" style="58" customWidth="1"/>
    <col min="4631" max="4631" width="1.140625" style="58" customWidth="1"/>
    <col min="4632" max="4632" width="15.5703125" style="58" customWidth="1"/>
    <col min="4633" max="4633" width="7.7109375" style="58" customWidth="1"/>
    <col min="4634" max="4634" width="1.140625" style="58" customWidth="1"/>
    <col min="4635" max="4635" width="7.7109375" style="58" customWidth="1"/>
    <col min="4636" max="4636" width="72.28515625" style="58" customWidth="1"/>
    <col min="4637" max="4637" width="1.140625" style="58" customWidth="1"/>
    <col min="4638" max="4638" width="15.5703125" style="58" customWidth="1"/>
    <col min="4639" max="4639" width="7.7109375" style="58" customWidth="1"/>
    <col min="4640" max="4640" width="1.140625" style="58" customWidth="1"/>
    <col min="4641" max="4641" width="7.7109375" style="58" customWidth="1"/>
    <col min="4642" max="4642" width="72.28515625" style="58" customWidth="1"/>
    <col min="4643" max="4643" width="1.140625" style="58" customWidth="1"/>
    <col min="4644" max="4644" width="15.5703125" style="58" customWidth="1"/>
    <col min="4645" max="4645" width="7.7109375" style="58" customWidth="1"/>
    <col min="4646" max="4646" width="1.140625" style="58" customWidth="1"/>
    <col min="4647" max="4647" width="7.7109375" style="58" customWidth="1"/>
    <col min="4648" max="4648" width="72.28515625" style="58" customWidth="1"/>
    <col min="4649" max="4649" width="1.140625" style="58" customWidth="1"/>
    <col min="4650" max="4650" width="15.5703125" style="58" customWidth="1"/>
    <col min="4651" max="4651" width="7.7109375" style="58" customWidth="1"/>
    <col min="4652" max="4652" width="1.140625" style="58" customWidth="1"/>
    <col min="4653" max="4653" width="7.7109375" style="58" customWidth="1"/>
    <col min="4654" max="4654" width="72.28515625" style="58" customWidth="1"/>
    <col min="4655" max="4655" width="1.140625" style="58" customWidth="1"/>
    <col min="4656" max="4656" width="15.5703125" style="58" customWidth="1"/>
    <col min="4657" max="4657" width="7.7109375" style="58" customWidth="1"/>
    <col min="4658" max="4658" width="1.140625" style="58" customWidth="1"/>
    <col min="4659" max="4659" width="7.7109375" style="58" customWidth="1"/>
    <col min="4660" max="4660" width="72.28515625" style="58" customWidth="1"/>
    <col min="4661" max="4661" width="1.140625" style="58" customWidth="1"/>
    <col min="4662" max="4662" width="42" style="58" customWidth="1"/>
    <col min="4663" max="4663" width="9.140625" style="58" customWidth="1"/>
    <col min="4664" max="4840" width="9.140625" style="58"/>
    <col min="4841" max="4841" width="1.140625" style="58" customWidth="1"/>
    <col min="4842" max="4842" width="29.42578125" style="58" bestFit="1" customWidth="1"/>
    <col min="4843" max="4843" width="82.42578125" style="58" customWidth="1"/>
    <col min="4844" max="4844" width="11" style="58" bestFit="1" customWidth="1"/>
    <col min="4845" max="4845" width="1.140625" style="58" customWidth="1"/>
    <col min="4846" max="4846" width="15.5703125" style="58" customWidth="1"/>
    <col min="4847" max="4847" width="7.7109375" style="58" customWidth="1"/>
    <col min="4848" max="4848" width="1.140625" style="58" customWidth="1"/>
    <col min="4849" max="4849" width="7.7109375" style="58" customWidth="1"/>
    <col min="4850" max="4850" width="72.28515625" style="58" customWidth="1"/>
    <col min="4851" max="4851" width="1.140625" style="58" customWidth="1"/>
    <col min="4852" max="4852" width="15.5703125" style="58" customWidth="1"/>
    <col min="4853" max="4853" width="7.7109375" style="58" customWidth="1"/>
    <col min="4854" max="4854" width="1.140625" style="58" customWidth="1"/>
    <col min="4855" max="4855" width="7.7109375" style="58" customWidth="1"/>
    <col min="4856" max="4856" width="72.28515625" style="58" customWidth="1"/>
    <col min="4857" max="4857" width="1.140625" style="58" customWidth="1"/>
    <col min="4858" max="4858" width="15.5703125" style="58" customWidth="1"/>
    <col min="4859" max="4859" width="7.7109375" style="58" customWidth="1"/>
    <col min="4860" max="4860" width="1.140625" style="58" customWidth="1"/>
    <col min="4861" max="4861" width="7.7109375" style="58" customWidth="1"/>
    <col min="4862" max="4862" width="72.28515625" style="58" customWidth="1"/>
    <col min="4863" max="4863" width="1.140625" style="58" customWidth="1"/>
    <col min="4864" max="4864" width="15.5703125" style="58" customWidth="1"/>
    <col min="4865" max="4865" width="7.7109375" style="58" customWidth="1"/>
    <col min="4866" max="4866" width="1.140625" style="58" customWidth="1"/>
    <col min="4867" max="4867" width="7.7109375" style="58" customWidth="1"/>
    <col min="4868" max="4868" width="72.28515625" style="58" customWidth="1"/>
    <col min="4869" max="4869" width="1.140625" style="58" customWidth="1"/>
    <col min="4870" max="4870" width="15.5703125" style="58" customWidth="1"/>
    <col min="4871" max="4871" width="7.7109375" style="58" customWidth="1"/>
    <col min="4872" max="4872" width="1.140625" style="58" customWidth="1"/>
    <col min="4873" max="4873" width="7.7109375" style="58" customWidth="1"/>
    <col min="4874" max="4874" width="72.28515625" style="58" customWidth="1"/>
    <col min="4875" max="4875" width="1.140625" style="58" customWidth="1"/>
    <col min="4876" max="4876" width="15.5703125" style="58" customWidth="1"/>
    <col min="4877" max="4877" width="7.7109375" style="58" customWidth="1"/>
    <col min="4878" max="4878" width="1.140625" style="58" customWidth="1"/>
    <col min="4879" max="4879" width="7.7109375" style="58" customWidth="1"/>
    <col min="4880" max="4880" width="72.28515625" style="58" customWidth="1"/>
    <col min="4881" max="4881" width="1.140625" style="58" customWidth="1"/>
    <col min="4882" max="4882" width="15.5703125" style="58" customWidth="1"/>
    <col min="4883" max="4883" width="7.7109375" style="58" customWidth="1"/>
    <col min="4884" max="4884" width="1.140625" style="58" customWidth="1"/>
    <col min="4885" max="4885" width="7.7109375" style="58" customWidth="1"/>
    <col min="4886" max="4886" width="72.28515625" style="58" customWidth="1"/>
    <col min="4887" max="4887" width="1.140625" style="58" customWidth="1"/>
    <col min="4888" max="4888" width="15.5703125" style="58" customWidth="1"/>
    <col min="4889" max="4889" width="7.7109375" style="58" customWidth="1"/>
    <col min="4890" max="4890" width="1.140625" style="58" customWidth="1"/>
    <col min="4891" max="4891" width="7.7109375" style="58" customWidth="1"/>
    <col min="4892" max="4892" width="72.28515625" style="58" customWidth="1"/>
    <col min="4893" max="4893" width="1.140625" style="58" customWidth="1"/>
    <col min="4894" max="4894" width="15.5703125" style="58" customWidth="1"/>
    <col min="4895" max="4895" width="7.7109375" style="58" customWidth="1"/>
    <col min="4896" max="4896" width="1.140625" style="58" customWidth="1"/>
    <col min="4897" max="4897" width="7.7109375" style="58" customWidth="1"/>
    <col min="4898" max="4898" width="72.28515625" style="58" customWidth="1"/>
    <col min="4899" max="4899" width="1.140625" style="58" customWidth="1"/>
    <col min="4900" max="4900" width="15.5703125" style="58" customWidth="1"/>
    <col min="4901" max="4901" width="7.7109375" style="58" customWidth="1"/>
    <col min="4902" max="4902" width="1.140625" style="58" customWidth="1"/>
    <col min="4903" max="4903" width="7.7109375" style="58" customWidth="1"/>
    <col min="4904" max="4904" width="72.28515625" style="58" customWidth="1"/>
    <col min="4905" max="4905" width="1.140625" style="58" customWidth="1"/>
    <col min="4906" max="4906" width="15.5703125" style="58" customWidth="1"/>
    <col min="4907" max="4907" width="7.7109375" style="58" customWidth="1"/>
    <col min="4908" max="4908" width="1.140625" style="58" customWidth="1"/>
    <col min="4909" max="4909" width="7.7109375" style="58" customWidth="1"/>
    <col min="4910" max="4910" width="72.28515625" style="58" customWidth="1"/>
    <col min="4911" max="4911" width="1.140625" style="58" customWidth="1"/>
    <col min="4912" max="4912" width="15.5703125" style="58" customWidth="1"/>
    <col min="4913" max="4913" width="7.7109375" style="58" customWidth="1"/>
    <col min="4914" max="4914" width="1.140625" style="58" customWidth="1"/>
    <col min="4915" max="4915" width="7.7109375" style="58" customWidth="1"/>
    <col min="4916" max="4916" width="72.28515625" style="58" customWidth="1"/>
    <col min="4917" max="4917" width="1.140625" style="58" customWidth="1"/>
    <col min="4918" max="4918" width="42" style="58" customWidth="1"/>
    <col min="4919" max="4919" width="9.140625" style="58" customWidth="1"/>
    <col min="4920" max="5096" width="9.140625" style="58"/>
    <col min="5097" max="5097" width="1.140625" style="58" customWidth="1"/>
    <col min="5098" max="5098" width="29.42578125" style="58" bestFit="1" customWidth="1"/>
    <col min="5099" max="5099" width="82.42578125" style="58" customWidth="1"/>
    <col min="5100" max="5100" width="11" style="58" bestFit="1" customWidth="1"/>
    <col min="5101" max="5101" width="1.140625" style="58" customWidth="1"/>
    <col min="5102" max="5102" width="15.5703125" style="58" customWidth="1"/>
    <col min="5103" max="5103" width="7.7109375" style="58" customWidth="1"/>
    <col min="5104" max="5104" width="1.140625" style="58" customWidth="1"/>
    <col min="5105" max="5105" width="7.7109375" style="58" customWidth="1"/>
    <col min="5106" max="5106" width="72.28515625" style="58" customWidth="1"/>
    <col min="5107" max="5107" width="1.140625" style="58" customWidth="1"/>
    <col min="5108" max="5108" width="15.5703125" style="58" customWidth="1"/>
    <col min="5109" max="5109" width="7.7109375" style="58" customWidth="1"/>
    <col min="5110" max="5110" width="1.140625" style="58" customWidth="1"/>
    <col min="5111" max="5111" width="7.7109375" style="58" customWidth="1"/>
    <col min="5112" max="5112" width="72.28515625" style="58" customWidth="1"/>
    <col min="5113" max="5113" width="1.140625" style="58" customWidth="1"/>
    <col min="5114" max="5114" width="15.5703125" style="58" customWidth="1"/>
    <col min="5115" max="5115" width="7.7109375" style="58" customWidth="1"/>
    <col min="5116" max="5116" width="1.140625" style="58" customWidth="1"/>
    <col min="5117" max="5117" width="7.7109375" style="58" customWidth="1"/>
    <col min="5118" max="5118" width="72.28515625" style="58" customWidth="1"/>
    <col min="5119" max="5119" width="1.140625" style="58" customWidth="1"/>
    <col min="5120" max="5120" width="15.5703125" style="58" customWidth="1"/>
    <col min="5121" max="5121" width="7.7109375" style="58" customWidth="1"/>
    <col min="5122" max="5122" width="1.140625" style="58" customWidth="1"/>
    <col min="5123" max="5123" width="7.7109375" style="58" customWidth="1"/>
    <col min="5124" max="5124" width="72.28515625" style="58" customWidth="1"/>
    <col min="5125" max="5125" width="1.140625" style="58" customWidth="1"/>
    <col min="5126" max="5126" width="15.5703125" style="58" customWidth="1"/>
    <col min="5127" max="5127" width="7.7109375" style="58" customWidth="1"/>
    <col min="5128" max="5128" width="1.140625" style="58" customWidth="1"/>
    <col min="5129" max="5129" width="7.7109375" style="58" customWidth="1"/>
    <col min="5130" max="5130" width="72.28515625" style="58" customWidth="1"/>
    <col min="5131" max="5131" width="1.140625" style="58" customWidth="1"/>
    <col min="5132" max="5132" width="15.5703125" style="58" customWidth="1"/>
    <col min="5133" max="5133" width="7.7109375" style="58" customWidth="1"/>
    <col min="5134" max="5134" width="1.140625" style="58" customWidth="1"/>
    <col min="5135" max="5135" width="7.7109375" style="58" customWidth="1"/>
    <col min="5136" max="5136" width="72.28515625" style="58" customWidth="1"/>
    <col min="5137" max="5137" width="1.140625" style="58" customWidth="1"/>
    <col min="5138" max="5138" width="15.5703125" style="58" customWidth="1"/>
    <col min="5139" max="5139" width="7.7109375" style="58" customWidth="1"/>
    <col min="5140" max="5140" width="1.140625" style="58" customWidth="1"/>
    <col min="5141" max="5141" width="7.7109375" style="58" customWidth="1"/>
    <col min="5142" max="5142" width="72.28515625" style="58" customWidth="1"/>
    <col min="5143" max="5143" width="1.140625" style="58" customWidth="1"/>
    <col min="5144" max="5144" width="15.5703125" style="58" customWidth="1"/>
    <col min="5145" max="5145" width="7.7109375" style="58" customWidth="1"/>
    <col min="5146" max="5146" width="1.140625" style="58" customWidth="1"/>
    <col min="5147" max="5147" width="7.7109375" style="58" customWidth="1"/>
    <col min="5148" max="5148" width="72.28515625" style="58" customWidth="1"/>
    <col min="5149" max="5149" width="1.140625" style="58" customWidth="1"/>
    <col min="5150" max="5150" width="15.5703125" style="58" customWidth="1"/>
    <col min="5151" max="5151" width="7.7109375" style="58" customWidth="1"/>
    <col min="5152" max="5152" width="1.140625" style="58" customWidth="1"/>
    <col min="5153" max="5153" width="7.7109375" style="58" customWidth="1"/>
    <col min="5154" max="5154" width="72.28515625" style="58" customWidth="1"/>
    <col min="5155" max="5155" width="1.140625" style="58" customWidth="1"/>
    <col min="5156" max="5156" width="15.5703125" style="58" customWidth="1"/>
    <col min="5157" max="5157" width="7.7109375" style="58" customWidth="1"/>
    <col min="5158" max="5158" width="1.140625" style="58" customWidth="1"/>
    <col min="5159" max="5159" width="7.7109375" style="58" customWidth="1"/>
    <col min="5160" max="5160" width="72.28515625" style="58" customWidth="1"/>
    <col min="5161" max="5161" width="1.140625" style="58" customWidth="1"/>
    <col min="5162" max="5162" width="15.5703125" style="58" customWidth="1"/>
    <col min="5163" max="5163" width="7.7109375" style="58" customWidth="1"/>
    <col min="5164" max="5164" width="1.140625" style="58" customWidth="1"/>
    <col min="5165" max="5165" width="7.7109375" style="58" customWidth="1"/>
    <col min="5166" max="5166" width="72.28515625" style="58" customWidth="1"/>
    <col min="5167" max="5167" width="1.140625" style="58" customWidth="1"/>
    <col min="5168" max="5168" width="15.5703125" style="58" customWidth="1"/>
    <col min="5169" max="5169" width="7.7109375" style="58" customWidth="1"/>
    <col min="5170" max="5170" width="1.140625" style="58" customWidth="1"/>
    <col min="5171" max="5171" width="7.7109375" style="58" customWidth="1"/>
    <col min="5172" max="5172" width="72.28515625" style="58" customWidth="1"/>
    <col min="5173" max="5173" width="1.140625" style="58" customWidth="1"/>
    <col min="5174" max="5174" width="42" style="58" customWidth="1"/>
    <col min="5175" max="5175" width="9.140625" style="58" customWidth="1"/>
    <col min="5176" max="5352" width="9.140625" style="58"/>
    <col min="5353" max="5353" width="1.140625" style="58" customWidth="1"/>
    <col min="5354" max="5354" width="29.42578125" style="58" bestFit="1" customWidth="1"/>
    <col min="5355" max="5355" width="82.42578125" style="58" customWidth="1"/>
    <col min="5356" max="5356" width="11" style="58" bestFit="1" customWidth="1"/>
    <col min="5357" max="5357" width="1.140625" style="58" customWidth="1"/>
    <col min="5358" max="5358" width="15.5703125" style="58" customWidth="1"/>
    <col min="5359" max="5359" width="7.7109375" style="58" customWidth="1"/>
    <col min="5360" max="5360" width="1.140625" style="58" customWidth="1"/>
    <col min="5361" max="5361" width="7.7109375" style="58" customWidth="1"/>
    <col min="5362" max="5362" width="72.28515625" style="58" customWidth="1"/>
    <col min="5363" max="5363" width="1.140625" style="58" customWidth="1"/>
    <col min="5364" max="5364" width="15.5703125" style="58" customWidth="1"/>
    <col min="5365" max="5365" width="7.7109375" style="58" customWidth="1"/>
    <col min="5366" max="5366" width="1.140625" style="58" customWidth="1"/>
    <col min="5367" max="5367" width="7.7109375" style="58" customWidth="1"/>
    <col min="5368" max="5368" width="72.28515625" style="58" customWidth="1"/>
    <col min="5369" max="5369" width="1.140625" style="58" customWidth="1"/>
    <col min="5370" max="5370" width="15.5703125" style="58" customWidth="1"/>
    <col min="5371" max="5371" width="7.7109375" style="58" customWidth="1"/>
    <col min="5372" max="5372" width="1.140625" style="58" customWidth="1"/>
    <col min="5373" max="5373" width="7.7109375" style="58" customWidth="1"/>
    <col min="5374" max="5374" width="72.28515625" style="58" customWidth="1"/>
    <col min="5375" max="5375" width="1.140625" style="58" customWidth="1"/>
    <col min="5376" max="5376" width="15.5703125" style="58" customWidth="1"/>
    <col min="5377" max="5377" width="7.7109375" style="58" customWidth="1"/>
    <col min="5378" max="5378" width="1.140625" style="58" customWidth="1"/>
    <col min="5379" max="5379" width="7.7109375" style="58" customWidth="1"/>
    <col min="5380" max="5380" width="72.28515625" style="58" customWidth="1"/>
    <col min="5381" max="5381" width="1.140625" style="58" customWidth="1"/>
    <col min="5382" max="5382" width="15.5703125" style="58" customWidth="1"/>
    <col min="5383" max="5383" width="7.7109375" style="58" customWidth="1"/>
    <col min="5384" max="5384" width="1.140625" style="58" customWidth="1"/>
    <col min="5385" max="5385" width="7.7109375" style="58" customWidth="1"/>
    <col min="5386" max="5386" width="72.28515625" style="58" customWidth="1"/>
    <col min="5387" max="5387" width="1.140625" style="58" customWidth="1"/>
    <col min="5388" max="5388" width="15.5703125" style="58" customWidth="1"/>
    <col min="5389" max="5389" width="7.7109375" style="58" customWidth="1"/>
    <col min="5390" max="5390" width="1.140625" style="58" customWidth="1"/>
    <col min="5391" max="5391" width="7.7109375" style="58" customWidth="1"/>
    <col min="5392" max="5392" width="72.28515625" style="58" customWidth="1"/>
    <col min="5393" max="5393" width="1.140625" style="58" customWidth="1"/>
    <col min="5394" max="5394" width="15.5703125" style="58" customWidth="1"/>
    <col min="5395" max="5395" width="7.7109375" style="58" customWidth="1"/>
    <col min="5396" max="5396" width="1.140625" style="58" customWidth="1"/>
    <col min="5397" max="5397" width="7.7109375" style="58" customWidth="1"/>
    <col min="5398" max="5398" width="72.28515625" style="58" customWidth="1"/>
    <col min="5399" max="5399" width="1.140625" style="58" customWidth="1"/>
    <col min="5400" max="5400" width="15.5703125" style="58" customWidth="1"/>
    <col min="5401" max="5401" width="7.7109375" style="58" customWidth="1"/>
    <col min="5402" max="5402" width="1.140625" style="58" customWidth="1"/>
    <col min="5403" max="5403" width="7.7109375" style="58" customWidth="1"/>
    <col min="5404" max="5404" width="72.28515625" style="58" customWidth="1"/>
    <col min="5405" max="5405" width="1.140625" style="58" customWidth="1"/>
    <col min="5406" max="5406" width="15.5703125" style="58" customWidth="1"/>
    <col min="5407" max="5407" width="7.7109375" style="58" customWidth="1"/>
    <col min="5408" max="5408" width="1.140625" style="58" customWidth="1"/>
    <col min="5409" max="5409" width="7.7109375" style="58" customWidth="1"/>
    <col min="5410" max="5410" width="72.28515625" style="58" customWidth="1"/>
    <col min="5411" max="5411" width="1.140625" style="58" customWidth="1"/>
    <col min="5412" max="5412" width="15.5703125" style="58" customWidth="1"/>
    <col min="5413" max="5413" width="7.7109375" style="58" customWidth="1"/>
    <col min="5414" max="5414" width="1.140625" style="58" customWidth="1"/>
    <col min="5415" max="5415" width="7.7109375" style="58" customWidth="1"/>
    <col min="5416" max="5416" width="72.28515625" style="58" customWidth="1"/>
    <col min="5417" max="5417" width="1.140625" style="58" customWidth="1"/>
    <col min="5418" max="5418" width="15.5703125" style="58" customWidth="1"/>
    <col min="5419" max="5419" width="7.7109375" style="58" customWidth="1"/>
    <col min="5420" max="5420" width="1.140625" style="58" customWidth="1"/>
    <col min="5421" max="5421" width="7.7109375" style="58" customWidth="1"/>
    <col min="5422" max="5422" width="72.28515625" style="58" customWidth="1"/>
    <col min="5423" max="5423" width="1.140625" style="58" customWidth="1"/>
    <col min="5424" max="5424" width="15.5703125" style="58" customWidth="1"/>
    <col min="5425" max="5425" width="7.7109375" style="58" customWidth="1"/>
    <col min="5426" max="5426" width="1.140625" style="58" customWidth="1"/>
    <col min="5427" max="5427" width="7.7109375" style="58" customWidth="1"/>
    <col min="5428" max="5428" width="72.28515625" style="58" customWidth="1"/>
    <col min="5429" max="5429" width="1.140625" style="58" customWidth="1"/>
    <col min="5430" max="5430" width="42" style="58" customWidth="1"/>
    <col min="5431" max="5431" width="9.140625" style="58" customWidth="1"/>
    <col min="5432" max="5608" width="9.140625" style="58"/>
    <col min="5609" max="5609" width="1.140625" style="58" customWidth="1"/>
    <col min="5610" max="5610" width="29.42578125" style="58" bestFit="1" customWidth="1"/>
    <col min="5611" max="5611" width="82.42578125" style="58" customWidth="1"/>
    <col min="5612" max="5612" width="11" style="58" bestFit="1" customWidth="1"/>
    <col min="5613" max="5613" width="1.140625" style="58" customWidth="1"/>
    <col min="5614" max="5614" width="15.5703125" style="58" customWidth="1"/>
    <col min="5615" max="5615" width="7.7109375" style="58" customWidth="1"/>
    <col min="5616" max="5616" width="1.140625" style="58" customWidth="1"/>
    <col min="5617" max="5617" width="7.7109375" style="58" customWidth="1"/>
    <col min="5618" max="5618" width="72.28515625" style="58" customWidth="1"/>
    <col min="5619" max="5619" width="1.140625" style="58" customWidth="1"/>
    <col min="5620" max="5620" width="15.5703125" style="58" customWidth="1"/>
    <col min="5621" max="5621" width="7.7109375" style="58" customWidth="1"/>
    <col min="5622" max="5622" width="1.140625" style="58" customWidth="1"/>
    <col min="5623" max="5623" width="7.7109375" style="58" customWidth="1"/>
    <col min="5624" max="5624" width="72.28515625" style="58" customWidth="1"/>
    <col min="5625" max="5625" width="1.140625" style="58" customWidth="1"/>
    <col min="5626" max="5626" width="15.5703125" style="58" customWidth="1"/>
    <col min="5627" max="5627" width="7.7109375" style="58" customWidth="1"/>
    <col min="5628" max="5628" width="1.140625" style="58" customWidth="1"/>
    <col min="5629" max="5629" width="7.7109375" style="58" customWidth="1"/>
    <col min="5630" max="5630" width="72.28515625" style="58" customWidth="1"/>
    <col min="5631" max="5631" width="1.140625" style="58" customWidth="1"/>
    <col min="5632" max="5632" width="15.5703125" style="58" customWidth="1"/>
    <col min="5633" max="5633" width="7.7109375" style="58" customWidth="1"/>
    <col min="5634" max="5634" width="1.140625" style="58" customWidth="1"/>
    <col min="5635" max="5635" width="7.7109375" style="58" customWidth="1"/>
    <col min="5636" max="5636" width="72.28515625" style="58" customWidth="1"/>
    <col min="5637" max="5637" width="1.140625" style="58" customWidth="1"/>
    <col min="5638" max="5638" width="15.5703125" style="58" customWidth="1"/>
    <col min="5639" max="5639" width="7.7109375" style="58" customWidth="1"/>
    <col min="5640" max="5640" width="1.140625" style="58" customWidth="1"/>
    <col min="5641" max="5641" width="7.7109375" style="58" customWidth="1"/>
    <col min="5642" max="5642" width="72.28515625" style="58" customWidth="1"/>
    <col min="5643" max="5643" width="1.140625" style="58" customWidth="1"/>
    <col min="5644" max="5644" width="15.5703125" style="58" customWidth="1"/>
    <col min="5645" max="5645" width="7.7109375" style="58" customWidth="1"/>
    <col min="5646" max="5646" width="1.140625" style="58" customWidth="1"/>
    <col min="5647" max="5647" width="7.7109375" style="58" customWidth="1"/>
    <col min="5648" max="5648" width="72.28515625" style="58" customWidth="1"/>
    <col min="5649" max="5649" width="1.140625" style="58" customWidth="1"/>
    <col min="5650" max="5650" width="15.5703125" style="58" customWidth="1"/>
    <col min="5651" max="5651" width="7.7109375" style="58" customWidth="1"/>
    <col min="5652" max="5652" width="1.140625" style="58" customWidth="1"/>
    <col min="5653" max="5653" width="7.7109375" style="58" customWidth="1"/>
    <col min="5654" max="5654" width="72.28515625" style="58" customWidth="1"/>
    <col min="5655" max="5655" width="1.140625" style="58" customWidth="1"/>
    <col min="5656" max="5656" width="15.5703125" style="58" customWidth="1"/>
    <col min="5657" max="5657" width="7.7109375" style="58" customWidth="1"/>
    <col min="5658" max="5658" width="1.140625" style="58" customWidth="1"/>
    <col min="5659" max="5659" width="7.7109375" style="58" customWidth="1"/>
    <col min="5660" max="5660" width="72.28515625" style="58" customWidth="1"/>
    <col min="5661" max="5661" width="1.140625" style="58" customWidth="1"/>
    <col min="5662" max="5662" width="15.5703125" style="58" customWidth="1"/>
    <col min="5663" max="5663" width="7.7109375" style="58" customWidth="1"/>
    <col min="5664" max="5664" width="1.140625" style="58" customWidth="1"/>
    <col min="5665" max="5665" width="7.7109375" style="58" customWidth="1"/>
    <col min="5666" max="5666" width="72.28515625" style="58" customWidth="1"/>
    <col min="5667" max="5667" width="1.140625" style="58" customWidth="1"/>
    <col min="5668" max="5668" width="15.5703125" style="58" customWidth="1"/>
    <col min="5669" max="5669" width="7.7109375" style="58" customWidth="1"/>
    <col min="5670" max="5670" width="1.140625" style="58" customWidth="1"/>
    <col min="5671" max="5671" width="7.7109375" style="58" customWidth="1"/>
    <col min="5672" max="5672" width="72.28515625" style="58" customWidth="1"/>
    <col min="5673" max="5673" width="1.140625" style="58" customWidth="1"/>
    <col min="5674" max="5674" width="15.5703125" style="58" customWidth="1"/>
    <col min="5675" max="5675" width="7.7109375" style="58" customWidth="1"/>
    <col min="5676" max="5676" width="1.140625" style="58" customWidth="1"/>
    <col min="5677" max="5677" width="7.7109375" style="58" customWidth="1"/>
    <col min="5678" max="5678" width="72.28515625" style="58" customWidth="1"/>
    <col min="5679" max="5679" width="1.140625" style="58" customWidth="1"/>
    <col min="5680" max="5680" width="15.5703125" style="58" customWidth="1"/>
    <col min="5681" max="5681" width="7.7109375" style="58" customWidth="1"/>
    <col min="5682" max="5682" width="1.140625" style="58" customWidth="1"/>
    <col min="5683" max="5683" width="7.7109375" style="58" customWidth="1"/>
    <col min="5684" max="5684" width="72.28515625" style="58" customWidth="1"/>
    <col min="5685" max="5685" width="1.140625" style="58" customWidth="1"/>
    <col min="5686" max="5686" width="42" style="58" customWidth="1"/>
    <col min="5687" max="5687" width="9.140625" style="58" customWidth="1"/>
    <col min="5688" max="5864" width="9.140625" style="58"/>
    <col min="5865" max="5865" width="1.140625" style="58" customWidth="1"/>
    <col min="5866" max="5866" width="29.42578125" style="58" bestFit="1" customWidth="1"/>
    <col min="5867" max="5867" width="82.42578125" style="58" customWidth="1"/>
    <col min="5868" max="5868" width="11" style="58" bestFit="1" customWidth="1"/>
    <col min="5869" max="5869" width="1.140625" style="58" customWidth="1"/>
    <col min="5870" max="5870" width="15.5703125" style="58" customWidth="1"/>
    <col min="5871" max="5871" width="7.7109375" style="58" customWidth="1"/>
    <col min="5872" max="5872" width="1.140625" style="58" customWidth="1"/>
    <col min="5873" max="5873" width="7.7109375" style="58" customWidth="1"/>
    <col min="5874" max="5874" width="72.28515625" style="58" customWidth="1"/>
    <col min="5875" max="5875" width="1.140625" style="58" customWidth="1"/>
    <col min="5876" max="5876" width="15.5703125" style="58" customWidth="1"/>
    <col min="5877" max="5877" width="7.7109375" style="58" customWidth="1"/>
    <col min="5878" max="5878" width="1.140625" style="58" customWidth="1"/>
    <col min="5879" max="5879" width="7.7109375" style="58" customWidth="1"/>
    <col min="5880" max="5880" width="72.28515625" style="58" customWidth="1"/>
    <col min="5881" max="5881" width="1.140625" style="58" customWidth="1"/>
    <col min="5882" max="5882" width="15.5703125" style="58" customWidth="1"/>
    <col min="5883" max="5883" width="7.7109375" style="58" customWidth="1"/>
    <col min="5884" max="5884" width="1.140625" style="58" customWidth="1"/>
    <col min="5885" max="5885" width="7.7109375" style="58" customWidth="1"/>
    <col min="5886" max="5886" width="72.28515625" style="58" customWidth="1"/>
    <col min="5887" max="5887" width="1.140625" style="58" customWidth="1"/>
    <col min="5888" max="5888" width="15.5703125" style="58" customWidth="1"/>
    <col min="5889" max="5889" width="7.7109375" style="58" customWidth="1"/>
    <col min="5890" max="5890" width="1.140625" style="58" customWidth="1"/>
    <col min="5891" max="5891" width="7.7109375" style="58" customWidth="1"/>
    <col min="5892" max="5892" width="72.28515625" style="58" customWidth="1"/>
    <col min="5893" max="5893" width="1.140625" style="58" customWidth="1"/>
    <col min="5894" max="5894" width="15.5703125" style="58" customWidth="1"/>
    <col min="5895" max="5895" width="7.7109375" style="58" customWidth="1"/>
    <col min="5896" max="5896" width="1.140625" style="58" customWidth="1"/>
    <col min="5897" max="5897" width="7.7109375" style="58" customWidth="1"/>
    <col min="5898" max="5898" width="72.28515625" style="58" customWidth="1"/>
    <col min="5899" max="5899" width="1.140625" style="58" customWidth="1"/>
    <col min="5900" max="5900" width="15.5703125" style="58" customWidth="1"/>
    <col min="5901" max="5901" width="7.7109375" style="58" customWidth="1"/>
    <col min="5902" max="5902" width="1.140625" style="58" customWidth="1"/>
    <col min="5903" max="5903" width="7.7109375" style="58" customWidth="1"/>
    <col min="5904" max="5904" width="72.28515625" style="58" customWidth="1"/>
    <col min="5905" max="5905" width="1.140625" style="58" customWidth="1"/>
    <col min="5906" max="5906" width="15.5703125" style="58" customWidth="1"/>
    <col min="5907" max="5907" width="7.7109375" style="58" customWidth="1"/>
    <col min="5908" max="5908" width="1.140625" style="58" customWidth="1"/>
    <col min="5909" max="5909" width="7.7109375" style="58" customWidth="1"/>
    <col min="5910" max="5910" width="72.28515625" style="58" customWidth="1"/>
    <col min="5911" max="5911" width="1.140625" style="58" customWidth="1"/>
    <col min="5912" max="5912" width="15.5703125" style="58" customWidth="1"/>
    <col min="5913" max="5913" width="7.7109375" style="58" customWidth="1"/>
    <col min="5914" max="5914" width="1.140625" style="58" customWidth="1"/>
    <col min="5915" max="5915" width="7.7109375" style="58" customWidth="1"/>
    <col min="5916" max="5916" width="72.28515625" style="58" customWidth="1"/>
    <col min="5917" max="5917" width="1.140625" style="58" customWidth="1"/>
    <col min="5918" max="5918" width="15.5703125" style="58" customWidth="1"/>
    <col min="5919" max="5919" width="7.7109375" style="58" customWidth="1"/>
    <col min="5920" max="5920" width="1.140625" style="58" customWidth="1"/>
    <col min="5921" max="5921" width="7.7109375" style="58" customWidth="1"/>
    <col min="5922" max="5922" width="72.28515625" style="58" customWidth="1"/>
    <col min="5923" max="5923" width="1.140625" style="58" customWidth="1"/>
    <col min="5924" max="5924" width="15.5703125" style="58" customWidth="1"/>
    <col min="5925" max="5925" width="7.7109375" style="58" customWidth="1"/>
    <col min="5926" max="5926" width="1.140625" style="58" customWidth="1"/>
    <col min="5927" max="5927" width="7.7109375" style="58" customWidth="1"/>
    <col min="5928" max="5928" width="72.28515625" style="58" customWidth="1"/>
    <col min="5929" max="5929" width="1.140625" style="58" customWidth="1"/>
    <col min="5930" max="5930" width="15.5703125" style="58" customWidth="1"/>
    <col min="5931" max="5931" width="7.7109375" style="58" customWidth="1"/>
    <col min="5932" max="5932" width="1.140625" style="58" customWidth="1"/>
    <col min="5933" max="5933" width="7.7109375" style="58" customWidth="1"/>
    <col min="5934" max="5934" width="72.28515625" style="58" customWidth="1"/>
    <col min="5935" max="5935" width="1.140625" style="58" customWidth="1"/>
    <col min="5936" max="5936" width="15.5703125" style="58" customWidth="1"/>
    <col min="5937" max="5937" width="7.7109375" style="58" customWidth="1"/>
    <col min="5938" max="5938" width="1.140625" style="58" customWidth="1"/>
    <col min="5939" max="5939" width="7.7109375" style="58" customWidth="1"/>
    <col min="5940" max="5940" width="72.28515625" style="58" customWidth="1"/>
    <col min="5941" max="5941" width="1.140625" style="58" customWidth="1"/>
    <col min="5942" max="5942" width="42" style="58" customWidth="1"/>
    <col min="5943" max="5943" width="9.140625" style="58" customWidth="1"/>
    <col min="5944" max="6120" width="9.140625" style="58"/>
    <col min="6121" max="6121" width="1.140625" style="58" customWidth="1"/>
    <col min="6122" max="6122" width="29.42578125" style="58" bestFit="1" customWidth="1"/>
    <col min="6123" max="6123" width="82.42578125" style="58" customWidth="1"/>
    <col min="6124" max="6124" width="11" style="58" bestFit="1" customWidth="1"/>
    <col min="6125" max="6125" width="1.140625" style="58" customWidth="1"/>
    <col min="6126" max="6126" width="15.5703125" style="58" customWidth="1"/>
    <col min="6127" max="6127" width="7.7109375" style="58" customWidth="1"/>
    <col min="6128" max="6128" width="1.140625" style="58" customWidth="1"/>
    <col min="6129" max="6129" width="7.7109375" style="58" customWidth="1"/>
    <col min="6130" max="6130" width="72.28515625" style="58" customWidth="1"/>
    <col min="6131" max="6131" width="1.140625" style="58" customWidth="1"/>
    <col min="6132" max="6132" width="15.5703125" style="58" customWidth="1"/>
    <col min="6133" max="6133" width="7.7109375" style="58" customWidth="1"/>
    <col min="6134" max="6134" width="1.140625" style="58" customWidth="1"/>
    <col min="6135" max="6135" width="7.7109375" style="58" customWidth="1"/>
    <col min="6136" max="6136" width="72.28515625" style="58" customWidth="1"/>
    <col min="6137" max="6137" width="1.140625" style="58" customWidth="1"/>
    <col min="6138" max="6138" width="15.5703125" style="58" customWidth="1"/>
    <col min="6139" max="6139" width="7.7109375" style="58" customWidth="1"/>
    <col min="6140" max="6140" width="1.140625" style="58" customWidth="1"/>
    <col min="6141" max="6141" width="7.7109375" style="58" customWidth="1"/>
    <col min="6142" max="6142" width="72.28515625" style="58" customWidth="1"/>
    <col min="6143" max="6143" width="1.140625" style="58" customWidth="1"/>
    <col min="6144" max="6144" width="15.5703125" style="58" customWidth="1"/>
    <col min="6145" max="6145" width="7.7109375" style="58" customWidth="1"/>
    <col min="6146" max="6146" width="1.140625" style="58" customWidth="1"/>
    <col min="6147" max="6147" width="7.7109375" style="58" customWidth="1"/>
    <col min="6148" max="6148" width="72.28515625" style="58" customWidth="1"/>
    <col min="6149" max="6149" width="1.140625" style="58" customWidth="1"/>
    <col min="6150" max="6150" width="15.5703125" style="58" customWidth="1"/>
    <col min="6151" max="6151" width="7.7109375" style="58" customWidth="1"/>
    <col min="6152" max="6152" width="1.140625" style="58" customWidth="1"/>
    <col min="6153" max="6153" width="7.7109375" style="58" customWidth="1"/>
    <col min="6154" max="6154" width="72.28515625" style="58" customWidth="1"/>
    <col min="6155" max="6155" width="1.140625" style="58" customWidth="1"/>
    <col min="6156" max="6156" width="15.5703125" style="58" customWidth="1"/>
    <col min="6157" max="6157" width="7.7109375" style="58" customWidth="1"/>
    <col min="6158" max="6158" width="1.140625" style="58" customWidth="1"/>
    <col min="6159" max="6159" width="7.7109375" style="58" customWidth="1"/>
    <col min="6160" max="6160" width="72.28515625" style="58" customWidth="1"/>
    <col min="6161" max="6161" width="1.140625" style="58" customWidth="1"/>
    <col min="6162" max="6162" width="15.5703125" style="58" customWidth="1"/>
    <col min="6163" max="6163" width="7.7109375" style="58" customWidth="1"/>
    <col min="6164" max="6164" width="1.140625" style="58" customWidth="1"/>
    <col min="6165" max="6165" width="7.7109375" style="58" customWidth="1"/>
    <col min="6166" max="6166" width="72.28515625" style="58" customWidth="1"/>
    <col min="6167" max="6167" width="1.140625" style="58" customWidth="1"/>
    <col min="6168" max="6168" width="15.5703125" style="58" customWidth="1"/>
    <col min="6169" max="6169" width="7.7109375" style="58" customWidth="1"/>
    <col min="6170" max="6170" width="1.140625" style="58" customWidth="1"/>
    <col min="6171" max="6171" width="7.7109375" style="58" customWidth="1"/>
    <col min="6172" max="6172" width="72.28515625" style="58" customWidth="1"/>
    <col min="6173" max="6173" width="1.140625" style="58" customWidth="1"/>
    <col min="6174" max="6174" width="15.5703125" style="58" customWidth="1"/>
    <col min="6175" max="6175" width="7.7109375" style="58" customWidth="1"/>
    <col min="6176" max="6176" width="1.140625" style="58" customWidth="1"/>
    <col min="6177" max="6177" width="7.7109375" style="58" customWidth="1"/>
    <col min="6178" max="6178" width="72.28515625" style="58" customWidth="1"/>
    <col min="6179" max="6179" width="1.140625" style="58" customWidth="1"/>
    <col min="6180" max="6180" width="15.5703125" style="58" customWidth="1"/>
    <col min="6181" max="6181" width="7.7109375" style="58" customWidth="1"/>
    <col min="6182" max="6182" width="1.140625" style="58" customWidth="1"/>
    <col min="6183" max="6183" width="7.7109375" style="58" customWidth="1"/>
    <col min="6184" max="6184" width="72.28515625" style="58" customWidth="1"/>
    <col min="6185" max="6185" width="1.140625" style="58" customWidth="1"/>
    <col min="6186" max="6186" width="15.5703125" style="58" customWidth="1"/>
    <col min="6187" max="6187" width="7.7109375" style="58" customWidth="1"/>
    <col min="6188" max="6188" width="1.140625" style="58" customWidth="1"/>
    <col min="6189" max="6189" width="7.7109375" style="58" customWidth="1"/>
    <col min="6190" max="6190" width="72.28515625" style="58" customWidth="1"/>
    <col min="6191" max="6191" width="1.140625" style="58" customWidth="1"/>
    <col min="6192" max="6192" width="15.5703125" style="58" customWidth="1"/>
    <col min="6193" max="6193" width="7.7109375" style="58" customWidth="1"/>
    <col min="6194" max="6194" width="1.140625" style="58" customWidth="1"/>
    <col min="6195" max="6195" width="7.7109375" style="58" customWidth="1"/>
    <col min="6196" max="6196" width="72.28515625" style="58" customWidth="1"/>
    <col min="6197" max="6197" width="1.140625" style="58" customWidth="1"/>
    <col min="6198" max="6198" width="42" style="58" customWidth="1"/>
    <col min="6199" max="6199" width="9.140625" style="58" customWidth="1"/>
    <col min="6200" max="6376" width="9.140625" style="58"/>
    <col min="6377" max="6377" width="1.140625" style="58" customWidth="1"/>
    <col min="6378" max="6378" width="29.42578125" style="58" bestFit="1" customWidth="1"/>
    <col min="6379" max="6379" width="82.42578125" style="58" customWidth="1"/>
    <col min="6380" max="6380" width="11" style="58" bestFit="1" customWidth="1"/>
    <col min="6381" max="6381" width="1.140625" style="58" customWidth="1"/>
    <col min="6382" max="6382" width="15.5703125" style="58" customWidth="1"/>
    <col min="6383" max="6383" width="7.7109375" style="58" customWidth="1"/>
    <col min="6384" max="6384" width="1.140625" style="58" customWidth="1"/>
    <col min="6385" max="6385" width="7.7109375" style="58" customWidth="1"/>
    <col min="6386" max="6386" width="72.28515625" style="58" customWidth="1"/>
    <col min="6387" max="6387" width="1.140625" style="58" customWidth="1"/>
    <col min="6388" max="6388" width="15.5703125" style="58" customWidth="1"/>
    <col min="6389" max="6389" width="7.7109375" style="58" customWidth="1"/>
    <col min="6390" max="6390" width="1.140625" style="58" customWidth="1"/>
    <col min="6391" max="6391" width="7.7109375" style="58" customWidth="1"/>
    <col min="6392" max="6392" width="72.28515625" style="58" customWidth="1"/>
    <col min="6393" max="6393" width="1.140625" style="58" customWidth="1"/>
    <col min="6394" max="6394" width="15.5703125" style="58" customWidth="1"/>
    <col min="6395" max="6395" width="7.7109375" style="58" customWidth="1"/>
    <col min="6396" max="6396" width="1.140625" style="58" customWidth="1"/>
    <col min="6397" max="6397" width="7.7109375" style="58" customWidth="1"/>
    <col min="6398" max="6398" width="72.28515625" style="58" customWidth="1"/>
    <col min="6399" max="6399" width="1.140625" style="58" customWidth="1"/>
    <col min="6400" max="6400" width="15.5703125" style="58" customWidth="1"/>
    <col min="6401" max="6401" width="7.7109375" style="58" customWidth="1"/>
    <col min="6402" max="6402" width="1.140625" style="58" customWidth="1"/>
    <col min="6403" max="6403" width="7.7109375" style="58" customWidth="1"/>
    <col min="6404" max="6404" width="72.28515625" style="58" customWidth="1"/>
    <col min="6405" max="6405" width="1.140625" style="58" customWidth="1"/>
    <col min="6406" max="6406" width="15.5703125" style="58" customWidth="1"/>
    <col min="6407" max="6407" width="7.7109375" style="58" customWidth="1"/>
    <col min="6408" max="6408" width="1.140625" style="58" customWidth="1"/>
    <col min="6409" max="6409" width="7.7109375" style="58" customWidth="1"/>
    <col min="6410" max="6410" width="72.28515625" style="58" customWidth="1"/>
    <col min="6411" max="6411" width="1.140625" style="58" customWidth="1"/>
    <col min="6412" max="6412" width="15.5703125" style="58" customWidth="1"/>
    <col min="6413" max="6413" width="7.7109375" style="58" customWidth="1"/>
    <col min="6414" max="6414" width="1.140625" style="58" customWidth="1"/>
    <col min="6415" max="6415" width="7.7109375" style="58" customWidth="1"/>
    <col min="6416" max="6416" width="72.28515625" style="58" customWidth="1"/>
    <col min="6417" max="6417" width="1.140625" style="58" customWidth="1"/>
    <col min="6418" max="6418" width="15.5703125" style="58" customWidth="1"/>
    <col min="6419" max="6419" width="7.7109375" style="58" customWidth="1"/>
    <col min="6420" max="6420" width="1.140625" style="58" customWidth="1"/>
    <col min="6421" max="6421" width="7.7109375" style="58" customWidth="1"/>
    <col min="6422" max="6422" width="72.28515625" style="58" customWidth="1"/>
    <col min="6423" max="6423" width="1.140625" style="58" customWidth="1"/>
    <col min="6424" max="6424" width="15.5703125" style="58" customWidth="1"/>
    <col min="6425" max="6425" width="7.7109375" style="58" customWidth="1"/>
    <col min="6426" max="6426" width="1.140625" style="58" customWidth="1"/>
    <col min="6427" max="6427" width="7.7109375" style="58" customWidth="1"/>
    <col min="6428" max="6428" width="72.28515625" style="58" customWidth="1"/>
    <col min="6429" max="6429" width="1.140625" style="58" customWidth="1"/>
    <col min="6430" max="6430" width="15.5703125" style="58" customWidth="1"/>
    <col min="6431" max="6431" width="7.7109375" style="58" customWidth="1"/>
    <col min="6432" max="6432" width="1.140625" style="58" customWidth="1"/>
    <col min="6433" max="6433" width="7.7109375" style="58" customWidth="1"/>
    <col min="6434" max="6434" width="72.28515625" style="58" customWidth="1"/>
    <col min="6435" max="6435" width="1.140625" style="58" customWidth="1"/>
    <col min="6436" max="6436" width="15.5703125" style="58" customWidth="1"/>
    <col min="6437" max="6437" width="7.7109375" style="58" customWidth="1"/>
    <col min="6438" max="6438" width="1.140625" style="58" customWidth="1"/>
    <col min="6439" max="6439" width="7.7109375" style="58" customWidth="1"/>
    <col min="6440" max="6440" width="72.28515625" style="58" customWidth="1"/>
    <col min="6441" max="6441" width="1.140625" style="58" customWidth="1"/>
    <col min="6442" max="6442" width="15.5703125" style="58" customWidth="1"/>
    <col min="6443" max="6443" width="7.7109375" style="58" customWidth="1"/>
    <col min="6444" max="6444" width="1.140625" style="58" customWidth="1"/>
    <col min="6445" max="6445" width="7.7109375" style="58" customWidth="1"/>
    <col min="6446" max="6446" width="72.28515625" style="58" customWidth="1"/>
    <col min="6447" max="6447" width="1.140625" style="58" customWidth="1"/>
    <col min="6448" max="6448" width="15.5703125" style="58" customWidth="1"/>
    <col min="6449" max="6449" width="7.7109375" style="58" customWidth="1"/>
    <col min="6450" max="6450" width="1.140625" style="58" customWidth="1"/>
    <col min="6451" max="6451" width="7.7109375" style="58" customWidth="1"/>
    <col min="6452" max="6452" width="72.28515625" style="58" customWidth="1"/>
    <col min="6453" max="6453" width="1.140625" style="58" customWidth="1"/>
    <col min="6454" max="6454" width="42" style="58" customWidth="1"/>
    <col min="6455" max="6455" width="9.140625" style="58" customWidth="1"/>
    <col min="6456" max="6632" width="9.140625" style="58"/>
    <col min="6633" max="6633" width="1.140625" style="58" customWidth="1"/>
    <col min="6634" max="6634" width="29.42578125" style="58" bestFit="1" customWidth="1"/>
    <col min="6635" max="6635" width="82.42578125" style="58" customWidth="1"/>
    <col min="6636" max="6636" width="11" style="58" bestFit="1" customWidth="1"/>
    <col min="6637" max="6637" width="1.140625" style="58" customWidth="1"/>
    <col min="6638" max="6638" width="15.5703125" style="58" customWidth="1"/>
    <col min="6639" max="6639" width="7.7109375" style="58" customWidth="1"/>
    <col min="6640" max="6640" width="1.140625" style="58" customWidth="1"/>
    <col min="6641" max="6641" width="7.7109375" style="58" customWidth="1"/>
    <col min="6642" max="6642" width="72.28515625" style="58" customWidth="1"/>
    <col min="6643" max="6643" width="1.140625" style="58" customWidth="1"/>
    <col min="6644" max="6644" width="15.5703125" style="58" customWidth="1"/>
    <col min="6645" max="6645" width="7.7109375" style="58" customWidth="1"/>
    <col min="6646" max="6646" width="1.140625" style="58" customWidth="1"/>
    <col min="6647" max="6647" width="7.7109375" style="58" customWidth="1"/>
    <col min="6648" max="6648" width="72.28515625" style="58" customWidth="1"/>
    <col min="6649" max="6649" width="1.140625" style="58" customWidth="1"/>
    <col min="6650" max="6650" width="15.5703125" style="58" customWidth="1"/>
    <col min="6651" max="6651" width="7.7109375" style="58" customWidth="1"/>
    <col min="6652" max="6652" width="1.140625" style="58" customWidth="1"/>
    <col min="6653" max="6653" width="7.7109375" style="58" customWidth="1"/>
    <col min="6654" max="6654" width="72.28515625" style="58" customWidth="1"/>
    <col min="6655" max="6655" width="1.140625" style="58" customWidth="1"/>
    <col min="6656" max="6656" width="15.5703125" style="58" customWidth="1"/>
    <col min="6657" max="6657" width="7.7109375" style="58" customWidth="1"/>
    <col min="6658" max="6658" width="1.140625" style="58" customWidth="1"/>
    <col min="6659" max="6659" width="7.7109375" style="58" customWidth="1"/>
    <col min="6660" max="6660" width="72.28515625" style="58" customWidth="1"/>
    <col min="6661" max="6661" width="1.140625" style="58" customWidth="1"/>
    <col min="6662" max="6662" width="15.5703125" style="58" customWidth="1"/>
    <col min="6663" max="6663" width="7.7109375" style="58" customWidth="1"/>
    <col min="6664" max="6664" width="1.140625" style="58" customWidth="1"/>
    <col min="6665" max="6665" width="7.7109375" style="58" customWidth="1"/>
    <col min="6666" max="6666" width="72.28515625" style="58" customWidth="1"/>
    <col min="6667" max="6667" width="1.140625" style="58" customWidth="1"/>
    <col min="6668" max="6668" width="15.5703125" style="58" customWidth="1"/>
    <col min="6669" max="6669" width="7.7109375" style="58" customWidth="1"/>
    <col min="6670" max="6670" width="1.140625" style="58" customWidth="1"/>
    <col min="6671" max="6671" width="7.7109375" style="58" customWidth="1"/>
    <col min="6672" max="6672" width="72.28515625" style="58" customWidth="1"/>
    <col min="6673" max="6673" width="1.140625" style="58" customWidth="1"/>
    <col min="6674" max="6674" width="15.5703125" style="58" customWidth="1"/>
    <col min="6675" max="6675" width="7.7109375" style="58" customWidth="1"/>
    <col min="6676" max="6676" width="1.140625" style="58" customWidth="1"/>
    <col min="6677" max="6677" width="7.7109375" style="58" customWidth="1"/>
    <col min="6678" max="6678" width="72.28515625" style="58" customWidth="1"/>
    <col min="6679" max="6679" width="1.140625" style="58" customWidth="1"/>
    <col min="6680" max="6680" width="15.5703125" style="58" customWidth="1"/>
    <col min="6681" max="6681" width="7.7109375" style="58" customWidth="1"/>
    <col min="6682" max="6682" width="1.140625" style="58" customWidth="1"/>
    <col min="6683" max="6683" width="7.7109375" style="58" customWidth="1"/>
    <col min="6684" max="6684" width="72.28515625" style="58" customWidth="1"/>
    <col min="6685" max="6685" width="1.140625" style="58" customWidth="1"/>
    <col min="6686" max="6686" width="15.5703125" style="58" customWidth="1"/>
    <col min="6687" max="6687" width="7.7109375" style="58" customWidth="1"/>
    <col min="6688" max="6688" width="1.140625" style="58" customWidth="1"/>
    <col min="6689" max="6689" width="7.7109375" style="58" customWidth="1"/>
    <col min="6690" max="6690" width="72.28515625" style="58" customWidth="1"/>
    <col min="6691" max="6691" width="1.140625" style="58" customWidth="1"/>
    <col min="6692" max="6692" width="15.5703125" style="58" customWidth="1"/>
    <col min="6693" max="6693" width="7.7109375" style="58" customWidth="1"/>
    <col min="6694" max="6694" width="1.140625" style="58" customWidth="1"/>
    <col min="6695" max="6695" width="7.7109375" style="58" customWidth="1"/>
    <col min="6696" max="6696" width="72.28515625" style="58" customWidth="1"/>
    <col min="6697" max="6697" width="1.140625" style="58" customWidth="1"/>
    <col min="6698" max="6698" width="15.5703125" style="58" customWidth="1"/>
    <col min="6699" max="6699" width="7.7109375" style="58" customWidth="1"/>
    <col min="6700" max="6700" width="1.140625" style="58" customWidth="1"/>
    <col min="6701" max="6701" width="7.7109375" style="58" customWidth="1"/>
    <col min="6702" max="6702" width="72.28515625" style="58" customWidth="1"/>
    <col min="6703" max="6703" width="1.140625" style="58" customWidth="1"/>
    <col min="6704" max="6704" width="15.5703125" style="58" customWidth="1"/>
    <col min="6705" max="6705" width="7.7109375" style="58" customWidth="1"/>
    <col min="6706" max="6706" width="1.140625" style="58" customWidth="1"/>
    <col min="6707" max="6707" width="7.7109375" style="58" customWidth="1"/>
    <col min="6708" max="6708" width="72.28515625" style="58" customWidth="1"/>
    <col min="6709" max="6709" width="1.140625" style="58" customWidth="1"/>
    <col min="6710" max="6710" width="42" style="58" customWidth="1"/>
    <col min="6711" max="6711" width="9.140625" style="58" customWidth="1"/>
    <col min="6712" max="6888" width="9.140625" style="58"/>
    <col min="6889" max="6889" width="1.140625" style="58" customWidth="1"/>
    <col min="6890" max="6890" width="29.42578125" style="58" bestFit="1" customWidth="1"/>
    <col min="6891" max="6891" width="82.42578125" style="58" customWidth="1"/>
    <col min="6892" max="6892" width="11" style="58" bestFit="1" customWidth="1"/>
    <col min="6893" max="6893" width="1.140625" style="58" customWidth="1"/>
    <col min="6894" max="6894" width="15.5703125" style="58" customWidth="1"/>
    <col min="6895" max="6895" width="7.7109375" style="58" customWidth="1"/>
    <col min="6896" max="6896" width="1.140625" style="58" customWidth="1"/>
    <col min="6897" max="6897" width="7.7109375" style="58" customWidth="1"/>
    <col min="6898" max="6898" width="72.28515625" style="58" customWidth="1"/>
    <col min="6899" max="6899" width="1.140625" style="58" customWidth="1"/>
    <col min="6900" max="6900" width="15.5703125" style="58" customWidth="1"/>
    <col min="6901" max="6901" width="7.7109375" style="58" customWidth="1"/>
    <col min="6902" max="6902" width="1.140625" style="58" customWidth="1"/>
    <col min="6903" max="6903" width="7.7109375" style="58" customWidth="1"/>
    <col min="6904" max="6904" width="72.28515625" style="58" customWidth="1"/>
    <col min="6905" max="6905" width="1.140625" style="58" customWidth="1"/>
    <col min="6906" max="6906" width="15.5703125" style="58" customWidth="1"/>
    <col min="6907" max="6907" width="7.7109375" style="58" customWidth="1"/>
    <col min="6908" max="6908" width="1.140625" style="58" customWidth="1"/>
    <col min="6909" max="6909" width="7.7109375" style="58" customWidth="1"/>
    <col min="6910" max="6910" width="72.28515625" style="58" customWidth="1"/>
    <col min="6911" max="6911" width="1.140625" style="58" customWidth="1"/>
    <col min="6912" max="6912" width="15.5703125" style="58" customWidth="1"/>
    <col min="6913" max="6913" width="7.7109375" style="58" customWidth="1"/>
    <col min="6914" max="6914" width="1.140625" style="58" customWidth="1"/>
    <col min="6915" max="6915" width="7.7109375" style="58" customWidth="1"/>
    <col min="6916" max="6916" width="72.28515625" style="58" customWidth="1"/>
    <col min="6917" max="6917" width="1.140625" style="58" customWidth="1"/>
    <col min="6918" max="6918" width="15.5703125" style="58" customWidth="1"/>
    <col min="6919" max="6919" width="7.7109375" style="58" customWidth="1"/>
    <col min="6920" max="6920" width="1.140625" style="58" customWidth="1"/>
    <col min="6921" max="6921" width="7.7109375" style="58" customWidth="1"/>
    <col min="6922" max="6922" width="72.28515625" style="58" customWidth="1"/>
    <col min="6923" max="6923" width="1.140625" style="58" customWidth="1"/>
    <col min="6924" max="6924" width="15.5703125" style="58" customWidth="1"/>
    <col min="6925" max="6925" width="7.7109375" style="58" customWidth="1"/>
    <col min="6926" max="6926" width="1.140625" style="58" customWidth="1"/>
    <col min="6927" max="6927" width="7.7109375" style="58" customWidth="1"/>
    <col min="6928" max="6928" width="72.28515625" style="58" customWidth="1"/>
    <col min="6929" max="6929" width="1.140625" style="58" customWidth="1"/>
    <col min="6930" max="6930" width="15.5703125" style="58" customWidth="1"/>
    <col min="6931" max="6931" width="7.7109375" style="58" customWidth="1"/>
    <col min="6932" max="6932" width="1.140625" style="58" customWidth="1"/>
    <col min="6933" max="6933" width="7.7109375" style="58" customWidth="1"/>
    <col min="6934" max="6934" width="72.28515625" style="58" customWidth="1"/>
    <col min="6935" max="6935" width="1.140625" style="58" customWidth="1"/>
    <col min="6936" max="6936" width="15.5703125" style="58" customWidth="1"/>
    <col min="6937" max="6937" width="7.7109375" style="58" customWidth="1"/>
    <col min="6938" max="6938" width="1.140625" style="58" customWidth="1"/>
    <col min="6939" max="6939" width="7.7109375" style="58" customWidth="1"/>
    <col min="6940" max="6940" width="72.28515625" style="58" customWidth="1"/>
    <col min="6941" max="6941" width="1.140625" style="58" customWidth="1"/>
    <col min="6942" max="6942" width="15.5703125" style="58" customWidth="1"/>
    <col min="6943" max="6943" width="7.7109375" style="58" customWidth="1"/>
    <col min="6944" max="6944" width="1.140625" style="58" customWidth="1"/>
    <col min="6945" max="6945" width="7.7109375" style="58" customWidth="1"/>
    <col min="6946" max="6946" width="72.28515625" style="58" customWidth="1"/>
    <col min="6947" max="6947" width="1.140625" style="58" customWidth="1"/>
    <col min="6948" max="6948" width="15.5703125" style="58" customWidth="1"/>
    <col min="6949" max="6949" width="7.7109375" style="58" customWidth="1"/>
    <col min="6950" max="6950" width="1.140625" style="58" customWidth="1"/>
    <col min="6951" max="6951" width="7.7109375" style="58" customWidth="1"/>
    <col min="6952" max="6952" width="72.28515625" style="58" customWidth="1"/>
    <col min="6953" max="6953" width="1.140625" style="58" customWidth="1"/>
    <col min="6954" max="6954" width="15.5703125" style="58" customWidth="1"/>
    <col min="6955" max="6955" width="7.7109375" style="58" customWidth="1"/>
    <col min="6956" max="6956" width="1.140625" style="58" customWidth="1"/>
    <col min="6957" max="6957" width="7.7109375" style="58" customWidth="1"/>
    <col min="6958" max="6958" width="72.28515625" style="58" customWidth="1"/>
    <col min="6959" max="6959" width="1.140625" style="58" customWidth="1"/>
    <col min="6960" max="6960" width="15.5703125" style="58" customWidth="1"/>
    <col min="6961" max="6961" width="7.7109375" style="58" customWidth="1"/>
    <col min="6962" max="6962" width="1.140625" style="58" customWidth="1"/>
    <col min="6963" max="6963" width="7.7109375" style="58" customWidth="1"/>
    <col min="6964" max="6964" width="72.28515625" style="58" customWidth="1"/>
    <col min="6965" max="6965" width="1.140625" style="58" customWidth="1"/>
    <col min="6966" max="6966" width="42" style="58" customWidth="1"/>
    <col min="6967" max="6967" width="9.140625" style="58" customWidth="1"/>
    <col min="6968" max="7144" width="9.140625" style="58"/>
    <col min="7145" max="7145" width="1.140625" style="58" customWidth="1"/>
    <col min="7146" max="7146" width="29.42578125" style="58" bestFit="1" customWidth="1"/>
    <col min="7147" max="7147" width="82.42578125" style="58" customWidth="1"/>
    <col min="7148" max="7148" width="11" style="58" bestFit="1" customWidth="1"/>
    <col min="7149" max="7149" width="1.140625" style="58" customWidth="1"/>
    <col min="7150" max="7150" width="15.5703125" style="58" customWidth="1"/>
    <col min="7151" max="7151" width="7.7109375" style="58" customWidth="1"/>
    <col min="7152" max="7152" width="1.140625" style="58" customWidth="1"/>
    <col min="7153" max="7153" width="7.7109375" style="58" customWidth="1"/>
    <col min="7154" max="7154" width="72.28515625" style="58" customWidth="1"/>
    <col min="7155" max="7155" width="1.140625" style="58" customWidth="1"/>
    <col min="7156" max="7156" width="15.5703125" style="58" customWidth="1"/>
    <col min="7157" max="7157" width="7.7109375" style="58" customWidth="1"/>
    <col min="7158" max="7158" width="1.140625" style="58" customWidth="1"/>
    <col min="7159" max="7159" width="7.7109375" style="58" customWidth="1"/>
    <col min="7160" max="7160" width="72.28515625" style="58" customWidth="1"/>
    <col min="7161" max="7161" width="1.140625" style="58" customWidth="1"/>
    <col min="7162" max="7162" width="15.5703125" style="58" customWidth="1"/>
    <col min="7163" max="7163" width="7.7109375" style="58" customWidth="1"/>
    <col min="7164" max="7164" width="1.140625" style="58" customWidth="1"/>
    <col min="7165" max="7165" width="7.7109375" style="58" customWidth="1"/>
    <col min="7166" max="7166" width="72.28515625" style="58" customWidth="1"/>
    <col min="7167" max="7167" width="1.140625" style="58" customWidth="1"/>
    <col min="7168" max="7168" width="15.5703125" style="58" customWidth="1"/>
    <col min="7169" max="7169" width="7.7109375" style="58" customWidth="1"/>
    <col min="7170" max="7170" width="1.140625" style="58" customWidth="1"/>
    <col min="7171" max="7171" width="7.7109375" style="58" customWidth="1"/>
    <col min="7172" max="7172" width="72.28515625" style="58" customWidth="1"/>
    <col min="7173" max="7173" width="1.140625" style="58" customWidth="1"/>
    <col min="7174" max="7174" width="15.5703125" style="58" customWidth="1"/>
    <col min="7175" max="7175" width="7.7109375" style="58" customWidth="1"/>
    <col min="7176" max="7176" width="1.140625" style="58" customWidth="1"/>
    <col min="7177" max="7177" width="7.7109375" style="58" customWidth="1"/>
    <col min="7178" max="7178" width="72.28515625" style="58" customWidth="1"/>
    <col min="7179" max="7179" width="1.140625" style="58" customWidth="1"/>
    <col min="7180" max="7180" width="15.5703125" style="58" customWidth="1"/>
    <col min="7181" max="7181" width="7.7109375" style="58" customWidth="1"/>
    <col min="7182" max="7182" width="1.140625" style="58" customWidth="1"/>
    <col min="7183" max="7183" width="7.7109375" style="58" customWidth="1"/>
    <col min="7184" max="7184" width="72.28515625" style="58" customWidth="1"/>
    <col min="7185" max="7185" width="1.140625" style="58" customWidth="1"/>
    <col min="7186" max="7186" width="15.5703125" style="58" customWidth="1"/>
    <col min="7187" max="7187" width="7.7109375" style="58" customWidth="1"/>
    <col min="7188" max="7188" width="1.140625" style="58" customWidth="1"/>
    <col min="7189" max="7189" width="7.7109375" style="58" customWidth="1"/>
    <col min="7190" max="7190" width="72.28515625" style="58" customWidth="1"/>
    <col min="7191" max="7191" width="1.140625" style="58" customWidth="1"/>
    <col min="7192" max="7192" width="15.5703125" style="58" customWidth="1"/>
    <col min="7193" max="7193" width="7.7109375" style="58" customWidth="1"/>
    <col min="7194" max="7194" width="1.140625" style="58" customWidth="1"/>
    <col min="7195" max="7195" width="7.7109375" style="58" customWidth="1"/>
    <col min="7196" max="7196" width="72.28515625" style="58" customWidth="1"/>
    <col min="7197" max="7197" width="1.140625" style="58" customWidth="1"/>
    <col min="7198" max="7198" width="15.5703125" style="58" customWidth="1"/>
    <col min="7199" max="7199" width="7.7109375" style="58" customWidth="1"/>
    <col min="7200" max="7200" width="1.140625" style="58" customWidth="1"/>
    <col min="7201" max="7201" width="7.7109375" style="58" customWidth="1"/>
    <col min="7202" max="7202" width="72.28515625" style="58" customWidth="1"/>
    <col min="7203" max="7203" width="1.140625" style="58" customWidth="1"/>
    <col min="7204" max="7204" width="15.5703125" style="58" customWidth="1"/>
    <col min="7205" max="7205" width="7.7109375" style="58" customWidth="1"/>
    <col min="7206" max="7206" width="1.140625" style="58" customWidth="1"/>
    <col min="7207" max="7207" width="7.7109375" style="58" customWidth="1"/>
    <col min="7208" max="7208" width="72.28515625" style="58" customWidth="1"/>
    <col min="7209" max="7209" width="1.140625" style="58" customWidth="1"/>
    <col min="7210" max="7210" width="15.5703125" style="58" customWidth="1"/>
    <col min="7211" max="7211" width="7.7109375" style="58" customWidth="1"/>
    <col min="7212" max="7212" width="1.140625" style="58" customWidth="1"/>
    <col min="7213" max="7213" width="7.7109375" style="58" customWidth="1"/>
    <col min="7214" max="7214" width="72.28515625" style="58" customWidth="1"/>
    <col min="7215" max="7215" width="1.140625" style="58" customWidth="1"/>
    <col min="7216" max="7216" width="15.5703125" style="58" customWidth="1"/>
    <col min="7217" max="7217" width="7.7109375" style="58" customWidth="1"/>
    <col min="7218" max="7218" width="1.140625" style="58" customWidth="1"/>
    <col min="7219" max="7219" width="7.7109375" style="58" customWidth="1"/>
    <col min="7220" max="7220" width="72.28515625" style="58" customWidth="1"/>
    <col min="7221" max="7221" width="1.140625" style="58" customWidth="1"/>
    <col min="7222" max="7222" width="42" style="58" customWidth="1"/>
    <col min="7223" max="7223" width="9.140625" style="58" customWidth="1"/>
    <col min="7224" max="7400" width="9.140625" style="58"/>
    <col min="7401" max="7401" width="1.140625" style="58" customWidth="1"/>
    <col min="7402" max="7402" width="29.42578125" style="58" bestFit="1" customWidth="1"/>
    <col min="7403" max="7403" width="82.42578125" style="58" customWidth="1"/>
    <col min="7404" max="7404" width="11" style="58" bestFit="1" customWidth="1"/>
    <col min="7405" max="7405" width="1.140625" style="58" customWidth="1"/>
    <col min="7406" max="7406" width="15.5703125" style="58" customWidth="1"/>
    <col min="7407" max="7407" width="7.7109375" style="58" customWidth="1"/>
    <col min="7408" max="7408" width="1.140625" style="58" customWidth="1"/>
    <col min="7409" max="7409" width="7.7109375" style="58" customWidth="1"/>
    <col min="7410" max="7410" width="72.28515625" style="58" customWidth="1"/>
    <col min="7411" max="7411" width="1.140625" style="58" customWidth="1"/>
    <col min="7412" max="7412" width="15.5703125" style="58" customWidth="1"/>
    <col min="7413" max="7413" width="7.7109375" style="58" customWidth="1"/>
    <col min="7414" max="7414" width="1.140625" style="58" customWidth="1"/>
    <col min="7415" max="7415" width="7.7109375" style="58" customWidth="1"/>
    <col min="7416" max="7416" width="72.28515625" style="58" customWidth="1"/>
    <col min="7417" max="7417" width="1.140625" style="58" customWidth="1"/>
    <col min="7418" max="7418" width="15.5703125" style="58" customWidth="1"/>
    <col min="7419" max="7419" width="7.7109375" style="58" customWidth="1"/>
    <col min="7420" max="7420" width="1.140625" style="58" customWidth="1"/>
    <col min="7421" max="7421" width="7.7109375" style="58" customWidth="1"/>
    <col min="7422" max="7422" width="72.28515625" style="58" customWidth="1"/>
    <col min="7423" max="7423" width="1.140625" style="58" customWidth="1"/>
    <col min="7424" max="7424" width="15.5703125" style="58" customWidth="1"/>
    <col min="7425" max="7425" width="7.7109375" style="58" customWidth="1"/>
    <col min="7426" max="7426" width="1.140625" style="58" customWidth="1"/>
    <col min="7427" max="7427" width="7.7109375" style="58" customWidth="1"/>
    <col min="7428" max="7428" width="72.28515625" style="58" customWidth="1"/>
    <col min="7429" max="7429" width="1.140625" style="58" customWidth="1"/>
    <col min="7430" max="7430" width="15.5703125" style="58" customWidth="1"/>
    <col min="7431" max="7431" width="7.7109375" style="58" customWidth="1"/>
    <col min="7432" max="7432" width="1.140625" style="58" customWidth="1"/>
    <col min="7433" max="7433" width="7.7109375" style="58" customWidth="1"/>
    <col min="7434" max="7434" width="72.28515625" style="58" customWidth="1"/>
    <col min="7435" max="7435" width="1.140625" style="58" customWidth="1"/>
    <col min="7436" max="7436" width="15.5703125" style="58" customWidth="1"/>
    <col min="7437" max="7437" width="7.7109375" style="58" customWidth="1"/>
    <col min="7438" max="7438" width="1.140625" style="58" customWidth="1"/>
    <col min="7439" max="7439" width="7.7109375" style="58" customWidth="1"/>
    <col min="7440" max="7440" width="72.28515625" style="58" customWidth="1"/>
    <col min="7441" max="7441" width="1.140625" style="58" customWidth="1"/>
    <col min="7442" max="7442" width="15.5703125" style="58" customWidth="1"/>
    <col min="7443" max="7443" width="7.7109375" style="58" customWidth="1"/>
    <col min="7444" max="7444" width="1.140625" style="58" customWidth="1"/>
    <col min="7445" max="7445" width="7.7109375" style="58" customWidth="1"/>
    <col min="7446" max="7446" width="72.28515625" style="58" customWidth="1"/>
    <col min="7447" max="7447" width="1.140625" style="58" customWidth="1"/>
    <col min="7448" max="7448" width="15.5703125" style="58" customWidth="1"/>
    <col min="7449" max="7449" width="7.7109375" style="58" customWidth="1"/>
    <col min="7450" max="7450" width="1.140625" style="58" customWidth="1"/>
    <col min="7451" max="7451" width="7.7109375" style="58" customWidth="1"/>
    <col min="7452" max="7452" width="72.28515625" style="58" customWidth="1"/>
    <col min="7453" max="7453" width="1.140625" style="58" customWidth="1"/>
    <col min="7454" max="7454" width="15.5703125" style="58" customWidth="1"/>
    <col min="7455" max="7455" width="7.7109375" style="58" customWidth="1"/>
    <col min="7456" max="7456" width="1.140625" style="58" customWidth="1"/>
    <col min="7457" max="7457" width="7.7109375" style="58" customWidth="1"/>
    <col min="7458" max="7458" width="72.28515625" style="58" customWidth="1"/>
    <col min="7459" max="7459" width="1.140625" style="58" customWidth="1"/>
    <col min="7460" max="7460" width="15.5703125" style="58" customWidth="1"/>
    <col min="7461" max="7461" width="7.7109375" style="58" customWidth="1"/>
    <col min="7462" max="7462" width="1.140625" style="58" customWidth="1"/>
    <col min="7463" max="7463" width="7.7109375" style="58" customWidth="1"/>
    <col min="7464" max="7464" width="72.28515625" style="58" customWidth="1"/>
    <col min="7465" max="7465" width="1.140625" style="58" customWidth="1"/>
    <col min="7466" max="7466" width="15.5703125" style="58" customWidth="1"/>
    <col min="7467" max="7467" width="7.7109375" style="58" customWidth="1"/>
    <col min="7468" max="7468" width="1.140625" style="58" customWidth="1"/>
    <col min="7469" max="7469" width="7.7109375" style="58" customWidth="1"/>
    <col min="7470" max="7470" width="72.28515625" style="58" customWidth="1"/>
    <col min="7471" max="7471" width="1.140625" style="58" customWidth="1"/>
    <col min="7472" max="7472" width="15.5703125" style="58" customWidth="1"/>
    <col min="7473" max="7473" width="7.7109375" style="58" customWidth="1"/>
    <col min="7474" max="7474" width="1.140625" style="58" customWidth="1"/>
    <col min="7475" max="7475" width="7.7109375" style="58" customWidth="1"/>
    <col min="7476" max="7476" width="72.28515625" style="58" customWidth="1"/>
    <col min="7477" max="7477" width="1.140625" style="58" customWidth="1"/>
    <col min="7478" max="7478" width="42" style="58" customWidth="1"/>
    <col min="7479" max="7479" width="9.140625" style="58" customWidth="1"/>
    <col min="7480" max="7656" width="9.140625" style="58"/>
    <col min="7657" max="7657" width="1.140625" style="58" customWidth="1"/>
    <col min="7658" max="7658" width="29.42578125" style="58" bestFit="1" customWidth="1"/>
    <col min="7659" max="7659" width="82.42578125" style="58" customWidth="1"/>
    <col min="7660" max="7660" width="11" style="58" bestFit="1" customWidth="1"/>
    <col min="7661" max="7661" width="1.140625" style="58" customWidth="1"/>
    <col min="7662" max="7662" width="15.5703125" style="58" customWidth="1"/>
    <col min="7663" max="7663" width="7.7109375" style="58" customWidth="1"/>
    <col min="7664" max="7664" width="1.140625" style="58" customWidth="1"/>
    <col min="7665" max="7665" width="7.7109375" style="58" customWidth="1"/>
    <col min="7666" max="7666" width="72.28515625" style="58" customWidth="1"/>
    <col min="7667" max="7667" width="1.140625" style="58" customWidth="1"/>
    <col min="7668" max="7668" width="15.5703125" style="58" customWidth="1"/>
    <col min="7669" max="7669" width="7.7109375" style="58" customWidth="1"/>
    <col min="7670" max="7670" width="1.140625" style="58" customWidth="1"/>
    <col min="7671" max="7671" width="7.7109375" style="58" customWidth="1"/>
    <col min="7672" max="7672" width="72.28515625" style="58" customWidth="1"/>
    <col min="7673" max="7673" width="1.140625" style="58" customWidth="1"/>
    <col min="7674" max="7674" width="15.5703125" style="58" customWidth="1"/>
    <col min="7675" max="7675" width="7.7109375" style="58" customWidth="1"/>
    <col min="7676" max="7676" width="1.140625" style="58" customWidth="1"/>
    <col min="7677" max="7677" width="7.7109375" style="58" customWidth="1"/>
    <col min="7678" max="7678" width="72.28515625" style="58" customWidth="1"/>
    <col min="7679" max="7679" width="1.140625" style="58" customWidth="1"/>
    <col min="7680" max="7680" width="15.5703125" style="58" customWidth="1"/>
    <col min="7681" max="7681" width="7.7109375" style="58" customWidth="1"/>
    <col min="7682" max="7682" width="1.140625" style="58" customWidth="1"/>
    <col min="7683" max="7683" width="7.7109375" style="58" customWidth="1"/>
    <col min="7684" max="7684" width="72.28515625" style="58" customWidth="1"/>
    <col min="7685" max="7685" width="1.140625" style="58" customWidth="1"/>
    <col min="7686" max="7686" width="15.5703125" style="58" customWidth="1"/>
    <col min="7687" max="7687" width="7.7109375" style="58" customWidth="1"/>
    <col min="7688" max="7688" width="1.140625" style="58" customWidth="1"/>
    <col min="7689" max="7689" width="7.7109375" style="58" customWidth="1"/>
    <col min="7690" max="7690" width="72.28515625" style="58" customWidth="1"/>
    <col min="7691" max="7691" width="1.140625" style="58" customWidth="1"/>
    <col min="7692" max="7692" width="15.5703125" style="58" customWidth="1"/>
    <col min="7693" max="7693" width="7.7109375" style="58" customWidth="1"/>
    <col min="7694" max="7694" width="1.140625" style="58" customWidth="1"/>
    <col min="7695" max="7695" width="7.7109375" style="58" customWidth="1"/>
    <col min="7696" max="7696" width="72.28515625" style="58" customWidth="1"/>
    <col min="7697" max="7697" width="1.140625" style="58" customWidth="1"/>
    <col min="7698" max="7698" width="15.5703125" style="58" customWidth="1"/>
    <col min="7699" max="7699" width="7.7109375" style="58" customWidth="1"/>
    <col min="7700" max="7700" width="1.140625" style="58" customWidth="1"/>
    <col min="7701" max="7701" width="7.7109375" style="58" customWidth="1"/>
    <col min="7702" max="7702" width="72.28515625" style="58" customWidth="1"/>
    <col min="7703" max="7703" width="1.140625" style="58" customWidth="1"/>
    <col min="7704" max="7704" width="15.5703125" style="58" customWidth="1"/>
    <col min="7705" max="7705" width="7.7109375" style="58" customWidth="1"/>
    <col min="7706" max="7706" width="1.140625" style="58" customWidth="1"/>
    <col min="7707" max="7707" width="7.7109375" style="58" customWidth="1"/>
    <col min="7708" max="7708" width="72.28515625" style="58" customWidth="1"/>
    <col min="7709" max="7709" width="1.140625" style="58" customWidth="1"/>
    <col min="7710" max="7710" width="15.5703125" style="58" customWidth="1"/>
    <col min="7711" max="7711" width="7.7109375" style="58" customWidth="1"/>
    <col min="7712" max="7712" width="1.140625" style="58" customWidth="1"/>
    <col min="7713" max="7713" width="7.7109375" style="58" customWidth="1"/>
    <col min="7714" max="7714" width="72.28515625" style="58" customWidth="1"/>
    <col min="7715" max="7715" width="1.140625" style="58" customWidth="1"/>
    <col min="7716" max="7716" width="15.5703125" style="58" customWidth="1"/>
    <col min="7717" max="7717" width="7.7109375" style="58" customWidth="1"/>
    <col min="7718" max="7718" width="1.140625" style="58" customWidth="1"/>
    <col min="7719" max="7719" width="7.7109375" style="58" customWidth="1"/>
    <col min="7720" max="7720" width="72.28515625" style="58" customWidth="1"/>
    <col min="7721" max="7721" width="1.140625" style="58" customWidth="1"/>
    <col min="7722" max="7722" width="15.5703125" style="58" customWidth="1"/>
    <col min="7723" max="7723" width="7.7109375" style="58" customWidth="1"/>
    <col min="7724" max="7724" width="1.140625" style="58" customWidth="1"/>
    <col min="7725" max="7725" width="7.7109375" style="58" customWidth="1"/>
    <col min="7726" max="7726" width="72.28515625" style="58" customWidth="1"/>
    <col min="7727" max="7727" width="1.140625" style="58" customWidth="1"/>
    <col min="7728" max="7728" width="15.5703125" style="58" customWidth="1"/>
    <col min="7729" max="7729" width="7.7109375" style="58" customWidth="1"/>
    <col min="7730" max="7730" width="1.140625" style="58" customWidth="1"/>
    <col min="7731" max="7731" width="7.7109375" style="58" customWidth="1"/>
    <col min="7732" max="7732" width="72.28515625" style="58" customWidth="1"/>
    <col min="7733" max="7733" width="1.140625" style="58" customWidth="1"/>
    <col min="7734" max="7734" width="42" style="58" customWidth="1"/>
    <col min="7735" max="7735" width="9.140625" style="58" customWidth="1"/>
    <col min="7736" max="7912" width="9.140625" style="58"/>
    <col min="7913" max="7913" width="1.140625" style="58" customWidth="1"/>
    <col min="7914" max="7914" width="29.42578125" style="58" bestFit="1" customWidth="1"/>
    <col min="7915" max="7915" width="82.42578125" style="58" customWidth="1"/>
    <col min="7916" max="7916" width="11" style="58" bestFit="1" customWidth="1"/>
    <col min="7917" max="7917" width="1.140625" style="58" customWidth="1"/>
    <col min="7918" max="7918" width="15.5703125" style="58" customWidth="1"/>
    <col min="7919" max="7919" width="7.7109375" style="58" customWidth="1"/>
    <col min="7920" max="7920" width="1.140625" style="58" customWidth="1"/>
    <col min="7921" max="7921" width="7.7109375" style="58" customWidth="1"/>
    <col min="7922" max="7922" width="72.28515625" style="58" customWidth="1"/>
    <col min="7923" max="7923" width="1.140625" style="58" customWidth="1"/>
    <col min="7924" max="7924" width="15.5703125" style="58" customWidth="1"/>
    <col min="7925" max="7925" width="7.7109375" style="58" customWidth="1"/>
    <col min="7926" max="7926" width="1.140625" style="58" customWidth="1"/>
    <col min="7927" max="7927" width="7.7109375" style="58" customWidth="1"/>
    <col min="7928" max="7928" width="72.28515625" style="58" customWidth="1"/>
    <col min="7929" max="7929" width="1.140625" style="58" customWidth="1"/>
    <col min="7930" max="7930" width="15.5703125" style="58" customWidth="1"/>
    <col min="7931" max="7931" width="7.7109375" style="58" customWidth="1"/>
    <col min="7932" max="7932" width="1.140625" style="58" customWidth="1"/>
    <col min="7933" max="7933" width="7.7109375" style="58" customWidth="1"/>
    <col min="7934" max="7934" width="72.28515625" style="58" customWidth="1"/>
    <col min="7935" max="7935" width="1.140625" style="58" customWidth="1"/>
    <col min="7936" max="7936" width="15.5703125" style="58" customWidth="1"/>
    <col min="7937" max="7937" width="7.7109375" style="58" customWidth="1"/>
    <col min="7938" max="7938" width="1.140625" style="58" customWidth="1"/>
    <col min="7939" max="7939" width="7.7109375" style="58" customWidth="1"/>
    <col min="7940" max="7940" width="72.28515625" style="58" customWidth="1"/>
    <col min="7941" max="7941" width="1.140625" style="58" customWidth="1"/>
    <col min="7942" max="7942" width="15.5703125" style="58" customWidth="1"/>
    <col min="7943" max="7943" width="7.7109375" style="58" customWidth="1"/>
    <col min="7944" max="7944" width="1.140625" style="58" customWidth="1"/>
    <col min="7945" max="7945" width="7.7109375" style="58" customWidth="1"/>
    <col min="7946" max="7946" width="72.28515625" style="58" customWidth="1"/>
    <col min="7947" max="7947" width="1.140625" style="58" customWidth="1"/>
    <col min="7948" max="7948" width="15.5703125" style="58" customWidth="1"/>
    <col min="7949" max="7949" width="7.7109375" style="58" customWidth="1"/>
    <col min="7950" max="7950" width="1.140625" style="58" customWidth="1"/>
    <col min="7951" max="7951" width="7.7109375" style="58" customWidth="1"/>
    <col min="7952" max="7952" width="72.28515625" style="58" customWidth="1"/>
    <col min="7953" max="7953" width="1.140625" style="58" customWidth="1"/>
    <col min="7954" max="7954" width="15.5703125" style="58" customWidth="1"/>
    <col min="7955" max="7955" width="7.7109375" style="58" customWidth="1"/>
    <col min="7956" max="7956" width="1.140625" style="58" customWidth="1"/>
    <col min="7957" max="7957" width="7.7109375" style="58" customWidth="1"/>
    <col min="7958" max="7958" width="72.28515625" style="58" customWidth="1"/>
    <col min="7959" max="7959" width="1.140625" style="58" customWidth="1"/>
    <col min="7960" max="7960" width="15.5703125" style="58" customWidth="1"/>
    <col min="7961" max="7961" width="7.7109375" style="58" customWidth="1"/>
    <col min="7962" max="7962" width="1.140625" style="58" customWidth="1"/>
    <col min="7963" max="7963" width="7.7109375" style="58" customWidth="1"/>
    <col min="7964" max="7964" width="72.28515625" style="58" customWidth="1"/>
    <col min="7965" max="7965" width="1.140625" style="58" customWidth="1"/>
    <col min="7966" max="7966" width="15.5703125" style="58" customWidth="1"/>
    <col min="7967" max="7967" width="7.7109375" style="58" customWidth="1"/>
    <col min="7968" max="7968" width="1.140625" style="58" customWidth="1"/>
    <col min="7969" max="7969" width="7.7109375" style="58" customWidth="1"/>
    <col min="7970" max="7970" width="72.28515625" style="58" customWidth="1"/>
    <col min="7971" max="7971" width="1.140625" style="58" customWidth="1"/>
    <col min="7972" max="7972" width="15.5703125" style="58" customWidth="1"/>
    <col min="7973" max="7973" width="7.7109375" style="58" customWidth="1"/>
    <col min="7974" max="7974" width="1.140625" style="58" customWidth="1"/>
    <col min="7975" max="7975" width="7.7109375" style="58" customWidth="1"/>
    <col min="7976" max="7976" width="72.28515625" style="58" customWidth="1"/>
    <col min="7977" max="7977" width="1.140625" style="58" customWidth="1"/>
    <col min="7978" max="7978" width="15.5703125" style="58" customWidth="1"/>
    <col min="7979" max="7979" width="7.7109375" style="58" customWidth="1"/>
    <col min="7980" max="7980" width="1.140625" style="58" customWidth="1"/>
    <col min="7981" max="7981" width="7.7109375" style="58" customWidth="1"/>
    <col min="7982" max="7982" width="72.28515625" style="58" customWidth="1"/>
    <col min="7983" max="7983" width="1.140625" style="58" customWidth="1"/>
    <col min="7984" max="7984" width="15.5703125" style="58" customWidth="1"/>
    <col min="7985" max="7985" width="7.7109375" style="58" customWidth="1"/>
    <col min="7986" max="7986" width="1.140625" style="58" customWidth="1"/>
    <col min="7987" max="7987" width="7.7109375" style="58" customWidth="1"/>
    <col min="7988" max="7988" width="72.28515625" style="58" customWidth="1"/>
    <col min="7989" max="7989" width="1.140625" style="58" customWidth="1"/>
    <col min="7990" max="7990" width="42" style="58" customWidth="1"/>
    <col min="7991" max="7991" width="9.140625" style="58" customWidth="1"/>
    <col min="7992" max="8168" width="9.140625" style="58"/>
    <col min="8169" max="8169" width="1.140625" style="58" customWidth="1"/>
    <col min="8170" max="8170" width="29.42578125" style="58" bestFit="1" customWidth="1"/>
    <col min="8171" max="8171" width="82.42578125" style="58" customWidth="1"/>
    <col min="8172" max="8172" width="11" style="58" bestFit="1" customWidth="1"/>
    <col min="8173" max="8173" width="1.140625" style="58" customWidth="1"/>
    <col min="8174" max="8174" width="15.5703125" style="58" customWidth="1"/>
    <col min="8175" max="8175" width="7.7109375" style="58" customWidth="1"/>
    <col min="8176" max="8176" width="1.140625" style="58" customWidth="1"/>
    <col min="8177" max="8177" width="7.7109375" style="58" customWidth="1"/>
    <col min="8178" max="8178" width="72.28515625" style="58" customWidth="1"/>
    <col min="8179" max="8179" width="1.140625" style="58" customWidth="1"/>
    <col min="8180" max="8180" width="15.5703125" style="58" customWidth="1"/>
    <col min="8181" max="8181" width="7.7109375" style="58" customWidth="1"/>
    <col min="8182" max="8182" width="1.140625" style="58" customWidth="1"/>
    <col min="8183" max="8183" width="7.7109375" style="58" customWidth="1"/>
    <col min="8184" max="8184" width="72.28515625" style="58" customWidth="1"/>
    <col min="8185" max="8185" width="1.140625" style="58" customWidth="1"/>
    <col min="8186" max="8186" width="15.5703125" style="58" customWidth="1"/>
    <col min="8187" max="8187" width="7.7109375" style="58" customWidth="1"/>
    <col min="8188" max="8188" width="1.140625" style="58" customWidth="1"/>
    <col min="8189" max="8189" width="7.7109375" style="58" customWidth="1"/>
    <col min="8190" max="8190" width="72.28515625" style="58" customWidth="1"/>
    <col min="8191" max="8191" width="1.140625" style="58" customWidth="1"/>
    <col min="8192" max="8192" width="15.5703125" style="58" customWidth="1"/>
    <col min="8193" max="8193" width="7.7109375" style="58" customWidth="1"/>
    <col min="8194" max="8194" width="1.140625" style="58" customWidth="1"/>
    <col min="8195" max="8195" width="7.7109375" style="58" customWidth="1"/>
    <col min="8196" max="8196" width="72.28515625" style="58" customWidth="1"/>
    <col min="8197" max="8197" width="1.140625" style="58" customWidth="1"/>
    <col min="8198" max="8198" width="15.5703125" style="58" customWidth="1"/>
    <col min="8199" max="8199" width="7.7109375" style="58" customWidth="1"/>
    <col min="8200" max="8200" width="1.140625" style="58" customWidth="1"/>
    <col min="8201" max="8201" width="7.7109375" style="58" customWidth="1"/>
    <col min="8202" max="8202" width="72.28515625" style="58" customWidth="1"/>
    <col min="8203" max="8203" width="1.140625" style="58" customWidth="1"/>
    <col min="8204" max="8204" width="15.5703125" style="58" customWidth="1"/>
    <col min="8205" max="8205" width="7.7109375" style="58" customWidth="1"/>
    <col min="8206" max="8206" width="1.140625" style="58" customWidth="1"/>
    <col min="8207" max="8207" width="7.7109375" style="58" customWidth="1"/>
    <col min="8208" max="8208" width="72.28515625" style="58" customWidth="1"/>
    <col min="8209" max="8209" width="1.140625" style="58" customWidth="1"/>
    <col min="8210" max="8210" width="15.5703125" style="58" customWidth="1"/>
    <col min="8211" max="8211" width="7.7109375" style="58" customWidth="1"/>
    <col min="8212" max="8212" width="1.140625" style="58" customWidth="1"/>
    <col min="8213" max="8213" width="7.7109375" style="58" customWidth="1"/>
    <col min="8214" max="8214" width="72.28515625" style="58" customWidth="1"/>
    <col min="8215" max="8215" width="1.140625" style="58" customWidth="1"/>
    <col min="8216" max="8216" width="15.5703125" style="58" customWidth="1"/>
    <col min="8217" max="8217" width="7.7109375" style="58" customWidth="1"/>
    <col min="8218" max="8218" width="1.140625" style="58" customWidth="1"/>
    <col min="8219" max="8219" width="7.7109375" style="58" customWidth="1"/>
    <col min="8220" max="8220" width="72.28515625" style="58" customWidth="1"/>
    <col min="8221" max="8221" width="1.140625" style="58" customWidth="1"/>
    <col min="8222" max="8222" width="15.5703125" style="58" customWidth="1"/>
    <col min="8223" max="8223" width="7.7109375" style="58" customWidth="1"/>
    <col min="8224" max="8224" width="1.140625" style="58" customWidth="1"/>
    <col min="8225" max="8225" width="7.7109375" style="58" customWidth="1"/>
    <col min="8226" max="8226" width="72.28515625" style="58" customWidth="1"/>
    <col min="8227" max="8227" width="1.140625" style="58" customWidth="1"/>
    <col min="8228" max="8228" width="15.5703125" style="58" customWidth="1"/>
    <col min="8229" max="8229" width="7.7109375" style="58" customWidth="1"/>
    <col min="8230" max="8230" width="1.140625" style="58" customWidth="1"/>
    <col min="8231" max="8231" width="7.7109375" style="58" customWidth="1"/>
    <col min="8232" max="8232" width="72.28515625" style="58" customWidth="1"/>
    <col min="8233" max="8233" width="1.140625" style="58" customWidth="1"/>
    <col min="8234" max="8234" width="15.5703125" style="58" customWidth="1"/>
    <col min="8235" max="8235" width="7.7109375" style="58" customWidth="1"/>
    <col min="8236" max="8236" width="1.140625" style="58" customWidth="1"/>
    <col min="8237" max="8237" width="7.7109375" style="58" customWidth="1"/>
    <col min="8238" max="8238" width="72.28515625" style="58" customWidth="1"/>
    <col min="8239" max="8239" width="1.140625" style="58" customWidth="1"/>
    <col min="8240" max="8240" width="15.5703125" style="58" customWidth="1"/>
    <col min="8241" max="8241" width="7.7109375" style="58" customWidth="1"/>
    <col min="8242" max="8242" width="1.140625" style="58" customWidth="1"/>
    <col min="8243" max="8243" width="7.7109375" style="58" customWidth="1"/>
    <col min="8244" max="8244" width="72.28515625" style="58" customWidth="1"/>
    <col min="8245" max="8245" width="1.140625" style="58" customWidth="1"/>
    <col min="8246" max="8246" width="42" style="58" customWidth="1"/>
    <col min="8247" max="8247" width="9.140625" style="58" customWidth="1"/>
    <col min="8248" max="8424" width="9.140625" style="58"/>
    <col min="8425" max="8425" width="1.140625" style="58" customWidth="1"/>
    <col min="8426" max="8426" width="29.42578125" style="58" bestFit="1" customWidth="1"/>
    <col min="8427" max="8427" width="82.42578125" style="58" customWidth="1"/>
    <col min="8428" max="8428" width="11" style="58" bestFit="1" customWidth="1"/>
    <col min="8429" max="8429" width="1.140625" style="58" customWidth="1"/>
    <col min="8430" max="8430" width="15.5703125" style="58" customWidth="1"/>
    <col min="8431" max="8431" width="7.7109375" style="58" customWidth="1"/>
    <col min="8432" max="8432" width="1.140625" style="58" customWidth="1"/>
    <col min="8433" max="8433" width="7.7109375" style="58" customWidth="1"/>
    <col min="8434" max="8434" width="72.28515625" style="58" customWidth="1"/>
    <col min="8435" max="8435" width="1.140625" style="58" customWidth="1"/>
    <col min="8436" max="8436" width="15.5703125" style="58" customWidth="1"/>
    <col min="8437" max="8437" width="7.7109375" style="58" customWidth="1"/>
    <col min="8438" max="8438" width="1.140625" style="58" customWidth="1"/>
    <col min="8439" max="8439" width="7.7109375" style="58" customWidth="1"/>
    <col min="8440" max="8440" width="72.28515625" style="58" customWidth="1"/>
    <col min="8441" max="8441" width="1.140625" style="58" customWidth="1"/>
    <col min="8442" max="8442" width="15.5703125" style="58" customWidth="1"/>
    <col min="8443" max="8443" width="7.7109375" style="58" customWidth="1"/>
    <col min="8444" max="8444" width="1.140625" style="58" customWidth="1"/>
    <col min="8445" max="8445" width="7.7109375" style="58" customWidth="1"/>
    <col min="8446" max="8446" width="72.28515625" style="58" customWidth="1"/>
    <col min="8447" max="8447" width="1.140625" style="58" customWidth="1"/>
    <col min="8448" max="8448" width="15.5703125" style="58" customWidth="1"/>
    <col min="8449" max="8449" width="7.7109375" style="58" customWidth="1"/>
    <col min="8450" max="8450" width="1.140625" style="58" customWidth="1"/>
    <col min="8451" max="8451" width="7.7109375" style="58" customWidth="1"/>
    <col min="8452" max="8452" width="72.28515625" style="58" customWidth="1"/>
    <col min="8453" max="8453" width="1.140625" style="58" customWidth="1"/>
    <col min="8454" max="8454" width="15.5703125" style="58" customWidth="1"/>
    <col min="8455" max="8455" width="7.7109375" style="58" customWidth="1"/>
    <col min="8456" max="8456" width="1.140625" style="58" customWidth="1"/>
    <col min="8457" max="8457" width="7.7109375" style="58" customWidth="1"/>
    <col min="8458" max="8458" width="72.28515625" style="58" customWidth="1"/>
    <col min="8459" max="8459" width="1.140625" style="58" customWidth="1"/>
    <col min="8460" max="8460" width="15.5703125" style="58" customWidth="1"/>
    <col min="8461" max="8461" width="7.7109375" style="58" customWidth="1"/>
    <col min="8462" max="8462" width="1.140625" style="58" customWidth="1"/>
    <col min="8463" max="8463" width="7.7109375" style="58" customWidth="1"/>
    <col min="8464" max="8464" width="72.28515625" style="58" customWidth="1"/>
    <col min="8465" max="8465" width="1.140625" style="58" customWidth="1"/>
    <col min="8466" max="8466" width="15.5703125" style="58" customWidth="1"/>
    <col min="8467" max="8467" width="7.7109375" style="58" customWidth="1"/>
    <col min="8468" max="8468" width="1.140625" style="58" customWidth="1"/>
    <col min="8469" max="8469" width="7.7109375" style="58" customWidth="1"/>
    <col min="8470" max="8470" width="72.28515625" style="58" customWidth="1"/>
    <col min="8471" max="8471" width="1.140625" style="58" customWidth="1"/>
    <col min="8472" max="8472" width="15.5703125" style="58" customWidth="1"/>
    <col min="8473" max="8473" width="7.7109375" style="58" customWidth="1"/>
    <col min="8474" max="8474" width="1.140625" style="58" customWidth="1"/>
    <col min="8475" max="8475" width="7.7109375" style="58" customWidth="1"/>
    <col min="8476" max="8476" width="72.28515625" style="58" customWidth="1"/>
    <col min="8477" max="8477" width="1.140625" style="58" customWidth="1"/>
    <col min="8478" max="8478" width="15.5703125" style="58" customWidth="1"/>
    <col min="8479" max="8479" width="7.7109375" style="58" customWidth="1"/>
    <col min="8480" max="8480" width="1.140625" style="58" customWidth="1"/>
    <col min="8481" max="8481" width="7.7109375" style="58" customWidth="1"/>
    <col min="8482" max="8482" width="72.28515625" style="58" customWidth="1"/>
    <col min="8483" max="8483" width="1.140625" style="58" customWidth="1"/>
    <col min="8484" max="8484" width="15.5703125" style="58" customWidth="1"/>
    <col min="8485" max="8485" width="7.7109375" style="58" customWidth="1"/>
    <col min="8486" max="8486" width="1.140625" style="58" customWidth="1"/>
    <col min="8487" max="8487" width="7.7109375" style="58" customWidth="1"/>
    <col min="8488" max="8488" width="72.28515625" style="58" customWidth="1"/>
    <col min="8489" max="8489" width="1.140625" style="58" customWidth="1"/>
    <col min="8490" max="8490" width="15.5703125" style="58" customWidth="1"/>
    <col min="8491" max="8491" width="7.7109375" style="58" customWidth="1"/>
    <col min="8492" max="8492" width="1.140625" style="58" customWidth="1"/>
    <col min="8493" max="8493" width="7.7109375" style="58" customWidth="1"/>
    <col min="8494" max="8494" width="72.28515625" style="58" customWidth="1"/>
    <col min="8495" max="8495" width="1.140625" style="58" customWidth="1"/>
    <col min="8496" max="8496" width="15.5703125" style="58" customWidth="1"/>
    <col min="8497" max="8497" width="7.7109375" style="58" customWidth="1"/>
    <col min="8498" max="8498" width="1.140625" style="58" customWidth="1"/>
    <col min="8499" max="8499" width="7.7109375" style="58" customWidth="1"/>
    <col min="8500" max="8500" width="72.28515625" style="58" customWidth="1"/>
    <col min="8501" max="8501" width="1.140625" style="58" customWidth="1"/>
    <col min="8502" max="8502" width="42" style="58" customWidth="1"/>
    <col min="8503" max="8503" width="9.140625" style="58" customWidth="1"/>
    <col min="8504" max="8680" width="9.140625" style="58"/>
    <col min="8681" max="8681" width="1.140625" style="58" customWidth="1"/>
    <col min="8682" max="8682" width="29.42578125" style="58" bestFit="1" customWidth="1"/>
    <col min="8683" max="8683" width="82.42578125" style="58" customWidth="1"/>
    <col min="8684" max="8684" width="11" style="58" bestFit="1" customWidth="1"/>
    <col min="8685" max="8685" width="1.140625" style="58" customWidth="1"/>
    <col min="8686" max="8686" width="15.5703125" style="58" customWidth="1"/>
    <col min="8687" max="8687" width="7.7109375" style="58" customWidth="1"/>
    <col min="8688" max="8688" width="1.140625" style="58" customWidth="1"/>
    <col min="8689" max="8689" width="7.7109375" style="58" customWidth="1"/>
    <col min="8690" max="8690" width="72.28515625" style="58" customWidth="1"/>
    <col min="8691" max="8691" width="1.140625" style="58" customWidth="1"/>
    <col min="8692" max="8692" width="15.5703125" style="58" customWidth="1"/>
    <col min="8693" max="8693" width="7.7109375" style="58" customWidth="1"/>
    <col min="8694" max="8694" width="1.140625" style="58" customWidth="1"/>
    <col min="8695" max="8695" width="7.7109375" style="58" customWidth="1"/>
    <col min="8696" max="8696" width="72.28515625" style="58" customWidth="1"/>
    <col min="8697" max="8697" width="1.140625" style="58" customWidth="1"/>
    <col min="8698" max="8698" width="15.5703125" style="58" customWidth="1"/>
    <col min="8699" max="8699" width="7.7109375" style="58" customWidth="1"/>
    <col min="8700" max="8700" width="1.140625" style="58" customWidth="1"/>
    <col min="8701" max="8701" width="7.7109375" style="58" customWidth="1"/>
    <col min="8702" max="8702" width="72.28515625" style="58" customWidth="1"/>
    <col min="8703" max="8703" width="1.140625" style="58" customWidth="1"/>
    <col min="8704" max="8704" width="15.5703125" style="58" customWidth="1"/>
    <col min="8705" max="8705" width="7.7109375" style="58" customWidth="1"/>
    <col min="8706" max="8706" width="1.140625" style="58" customWidth="1"/>
    <col min="8707" max="8707" width="7.7109375" style="58" customWidth="1"/>
    <col min="8708" max="8708" width="72.28515625" style="58" customWidth="1"/>
    <col min="8709" max="8709" width="1.140625" style="58" customWidth="1"/>
    <col min="8710" max="8710" width="15.5703125" style="58" customWidth="1"/>
    <col min="8711" max="8711" width="7.7109375" style="58" customWidth="1"/>
    <col min="8712" max="8712" width="1.140625" style="58" customWidth="1"/>
    <col min="8713" max="8713" width="7.7109375" style="58" customWidth="1"/>
    <col min="8714" max="8714" width="72.28515625" style="58" customWidth="1"/>
    <col min="8715" max="8715" width="1.140625" style="58" customWidth="1"/>
    <col min="8716" max="8716" width="15.5703125" style="58" customWidth="1"/>
    <col min="8717" max="8717" width="7.7109375" style="58" customWidth="1"/>
    <col min="8718" max="8718" width="1.140625" style="58" customWidth="1"/>
    <col min="8719" max="8719" width="7.7109375" style="58" customWidth="1"/>
    <col min="8720" max="8720" width="72.28515625" style="58" customWidth="1"/>
    <col min="8721" max="8721" width="1.140625" style="58" customWidth="1"/>
    <col min="8722" max="8722" width="15.5703125" style="58" customWidth="1"/>
    <col min="8723" max="8723" width="7.7109375" style="58" customWidth="1"/>
    <col min="8724" max="8724" width="1.140625" style="58" customWidth="1"/>
    <col min="8725" max="8725" width="7.7109375" style="58" customWidth="1"/>
    <col min="8726" max="8726" width="72.28515625" style="58" customWidth="1"/>
    <col min="8727" max="8727" width="1.140625" style="58" customWidth="1"/>
    <col min="8728" max="8728" width="15.5703125" style="58" customWidth="1"/>
    <col min="8729" max="8729" width="7.7109375" style="58" customWidth="1"/>
    <col min="8730" max="8730" width="1.140625" style="58" customWidth="1"/>
    <col min="8731" max="8731" width="7.7109375" style="58" customWidth="1"/>
    <col min="8732" max="8732" width="72.28515625" style="58" customWidth="1"/>
    <col min="8733" max="8733" width="1.140625" style="58" customWidth="1"/>
    <col min="8734" max="8734" width="15.5703125" style="58" customWidth="1"/>
    <col min="8735" max="8735" width="7.7109375" style="58" customWidth="1"/>
    <col min="8736" max="8736" width="1.140625" style="58" customWidth="1"/>
    <col min="8737" max="8737" width="7.7109375" style="58" customWidth="1"/>
    <col min="8738" max="8738" width="72.28515625" style="58" customWidth="1"/>
    <col min="8739" max="8739" width="1.140625" style="58" customWidth="1"/>
    <col min="8740" max="8740" width="15.5703125" style="58" customWidth="1"/>
    <col min="8741" max="8741" width="7.7109375" style="58" customWidth="1"/>
    <col min="8742" max="8742" width="1.140625" style="58" customWidth="1"/>
    <col min="8743" max="8743" width="7.7109375" style="58" customWidth="1"/>
    <col min="8744" max="8744" width="72.28515625" style="58" customWidth="1"/>
    <col min="8745" max="8745" width="1.140625" style="58" customWidth="1"/>
    <col min="8746" max="8746" width="15.5703125" style="58" customWidth="1"/>
    <col min="8747" max="8747" width="7.7109375" style="58" customWidth="1"/>
    <col min="8748" max="8748" width="1.140625" style="58" customWidth="1"/>
    <col min="8749" max="8749" width="7.7109375" style="58" customWidth="1"/>
    <col min="8750" max="8750" width="72.28515625" style="58" customWidth="1"/>
    <col min="8751" max="8751" width="1.140625" style="58" customWidth="1"/>
    <col min="8752" max="8752" width="15.5703125" style="58" customWidth="1"/>
    <col min="8753" max="8753" width="7.7109375" style="58" customWidth="1"/>
    <col min="8754" max="8754" width="1.140625" style="58" customWidth="1"/>
    <col min="8755" max="8755" width="7.7109375" style="58" customWidth="1"/>
    <col min="8756" max="8756" width="72.28515625" style="58" customWidth="1"/>
    <col min="8757" max="8757" width="1.140625" style="58" customWidth="1"/>
    <col min="8758" max="8758" width="42" style="58" customWidth="1"/>
    <col min="8759" max="8759" width="9.140625" style="58" customWidth="1"/>
    <col min="8760" max="8936" width="9.140625" style="58"/>
    <col min="8937" max="8937" width="1.140625" style="58" customWidth="1"/>
    <col min="8938" max="8938" width="29.42578125" style="58" bestFit="1" customWidth="1"/>
    <col min="8939" max="8939" width="82.42578125" style="58" customWidth="1"/>
    <col min="8940" max="8940" width="11" style="58" bestFit="1" customWidth="1"/>
    <col min="8941" max="8941" width="1.140625" style="58" customWidth="1"/>
    <col min="8942" max="8942" width="15.5703125" style="58" customWidth="1"/>
    <col min="8943" max="8943" width="7.7109375" style="58" customWidth="1"/>
    <col min="8944" max="8944" width="1.140625" style="58" customWidth="1"/>
    <col min="8945" max="8945" width="7.7109375" style="58" customWidth="1"/>
    <col min="8946" max="8946" width="72.28515625" style="58" customWidth="1"/>
    <col min="8947" max="8947" width="1.140625" style="58" customWidth="1"/>
    <col min="8948" max="8948" width="15.5703125" style="58" customWidth="1"/>
    <col min="8949" max="8949" width="7.7109375" style="58" customWidth="1"/>
    <col min="8950" max="8950" width="1.140625" style="58" customWidth="1"/>
    <col min="8951" max="8951" width="7.7109375" style="58" customWidth="1"/>
    <col min="8952" max="8952" width="72.28515625" style="58" customWidth="1"/>
    <col min="8953" max="8953" width="1.140625" style="58" customWidth="1"/>
    <col min="8954" max="8954" width="15.5703125" style="58" customWidth="1"/>
    <col min="8955" max="8955" width="7.7109375" style="58" customWidth="1"/>
    <col min="8956" max="8956" width="1.140625" style="58" customWidth="1"/>
    <col min="8957" max="8957" width="7.7109375" style="58" customWidth="1"/>
    <col min="8958" max="8958" width="72.28515625" style="58" customWidth="1"/>
    <col min="8959" max="8959" width="1.140625" style="58" customWidth="1"/>
    <col min="8960" max="8960" width="15.5703125" style="58" customWidth="1"/>
    <col min="8961" max="8961" width="7.7109375" style="58" customWidth="1"/>
    <col min="8962" max="8962" width="1.140625" style="58" customWidth="1"/>
    <col min="8963" max="8963" width="7.7109375" style="58" customWidth="1"/>
    <col min="8964" max="8964" width="72.28515625" style="58" customWidth="1"/>
    <col min="8965" max="8965" width="1.140625" style="58" customWidth="1"/>
    <col min="8966" max="8966" width="15.5703125" style="58" customWidth="1"/>
    <col min="8967" max="8967" width="7.7109375" style="58" customWidth="1"/>
    <col min="8968" max="8968" width="1.140625" style="58" customWidth="1"/>
    <col min="8969" max="8969" width="7.7109375" style="58" customWidth="1"/>
    <col min="8970" max="8970" width="72.28515625" style="58" customWidth="1"/>
    <col min="8971" max="8971" width="1.140625" style="58" customWidth="1"/>
    <col min="8972" max="8972" width="15.5703125" style="58" customWidth="1"/>
    <col min="8973" max="8973" width="7.7109375" style="58" customWidth="1"/>
    <col min="8974" max="8974" width="1.140625" style="58" customWidth="1"/>
    <col min="8975" max="8975" width="7.7109375" style="58" customWidth="1"/>
    <col min="8976" max="8976" width="72.28515625" style="58" customWidth="1"/>
    <col min="8977" max="8977" width="1.140625" style="58" customWidth="1"/>
    <col min="8978" max="8978" width="15.5703125" style="58" customWidth="1"/>
    <col min="8979" max="8979" width="7.7109375" style="58" customWidth="1"/>
    <col min="8980" max="8980" width="1.140625" style="58" customWidth="1"/>
    <col min="8981" max="8981" width="7.7109375" style="58" customWidth="1"/>
    <col min="8982" max="8982" width="72.28515625" style="58" customWidth="1"/>
    <col min="8983" max="8983" width="1.140625" style="58" customWidth="1"/>
    <col min="8984" max="8984" width="15.5703125" style="58" customWidth="1"/>
    <col min="8985" max="8985" width="7.7109375" style="58" customWidth="1"/>
    <col min="8986" max="8986" width="1.140625" style="58" customWidth="1"/>
    <col min="8987" max="8987" width="7.7109375" style="58" customWidth="1"/>
    <col min="8988" max="8988" width="72.28515625" style="58" customWidth="1"/>
    <col min="8989" max="8989" width="1.140625" style="58" customWidth="1"/>
    <col min="8990" max="8990" width="15.5703125" style="58" customWidth="1"/>
    <col min="8991" max="8991" width="7.7109375" style="58" customWidth="1"/>
    <col min="8992" max="8992" width="1.140625" style="58" customWidth="1"/>
    <col min="8993" max="8993" width="7.7109375" style="58" customWidth="1"/>
    <col min="8994" max="8994" width="72.28515625" style="58" customWidth="1"/>
    <col min="8995" max="8995" width="1.140625" style="58" customWidth="1"/>
    <col min="8996" max="8996" width="15.5703125" style="58" customWidth="1"/>
    <col min="8997" max="8997" width="7.7109375" style="58" customWidth="1"/>
    <col min="8998" max="8998" width="1.140625" style="58" customWidth="1"/>
    <col min="8999" max="8999" width="7.7109375" style="58" customWidth="1"/>
    <col min="9000" max="9000" width="72.28515625" style="58" customWidth="1"/>
    <col min="9001" max="9001" width="1.140625" style="58" customWidth="1"/>
    <col min="9002" max="9002" width="15.5703125" style="58" customWidth="1"/>
    <col min="9003" max="9003" width="7.7109375" style="58" customWidth="1"/>
    <col min="9004" max="9004" width="1.140625" style="58" customWidth="1"/>
    <col min="9005" max="9005" width="7.7109375" style="58" customWidth="1"/>
    <col min="9006" max="9006" width="72.28515625" style="58" customWidth="1"/>
    <col min="9007" max="9007" width="1.140625" style="58" customWidth="1"/>
    <col min="9008" max="9008" width="15.5703125" style="58" customWidth="1"/>
    <col min="9009" max="9009" width="7.7109375" style="58" customWidth="1"/>
    <col min="9010" max="9010" width="1.140625" style="58" customWidth="1"/>
    <col min="9011" max="9011" width="7.7109375" style="58" customWidth="1"/>
    <col min="9012" max="9012" width="72.28515625" style="58" customWidth="1"/>
    <col min="9013" max="9013" width="1.140625" style="58" customWidth="1"/>
    <col min="9014" max="9014" width="42" style="58" customWidth="1"/>
    <col min="9015" max="9015" width="9.140625" style="58" customWidth="1"/>
    <col min="9016" max="9192" width="9.140625" style="58"/>
    <col min="9193" max="9193" width="1.140625" style="58" customWidth="1"/>
    <col min="9194" max="9194" width="29.42578125" style="58" bestFit="1" customWidth="1"/>
    <col min="9195" max="9195" width="82.42578125" style="58" customWidth="1"/>
    <col min="9196" max="9196" width="11" style="58" bestFit="1" customWidth="1"/>
    <col min="9197" max="9197" width="1.140625" style="58" customWidth="1"/>
    <col min="9198" max="9198" width="15.5703125" style="58" customWidth="1"/>
    <col min="9199" max="9199" width="7.7109375" style="58" customWidth="1"/>
    <col min="9200" max="9200" width="1.140625" style="58" customWidth="1"/>
    <col min="9201" max="9201" width="7.7109375" style="58" customWidth="1"/>
    <col min="9202" max="9202" width="72.28515625" style="58" customWidth="1"/>
    <col min="9203" max="9203" width="1.140625" style="58" customWidth="1"/>
    <col min="9204" max="9204" width="15.5703125" style="58" customWidth="1"/>
    <col min="9205" max="9205" width="7.7109375" style="58" customWidth="1"/>
    <col min="9206" max="9206" width="1.140625" style="58" customWidth="1"/>
    <col min="9207" max="9207" width="7.7109375" style="58" customWidth="1"/>
    <col min="9208" max="9208" width="72.28515625" style="58" customWidth="1"/>
    <col min="9209" max="9209" width="1.140625" style="58" customWidth="1"/>
    <col min="9210" max="9210" width="15.5703125" style="58" customWidth="1"/>
    <col min="9211" max="9211" width="7.7109375" style="58" customWidth="1"/>
    <col min="9212" max="9212" width="1.140625" style="58" customWidth="1"/>
    <col min="9213" max="9213" width="7.7109375" style="58" customWidth="1"/>
    <col min="9214" max="9214" width="72.28515625" style="58" customWidth="1"/>
    <col min="9215" max="9215" width="1.140625" style="58" customWidth="1"/>
    <col min="9216" max="9216" width="15.5703125" style="58" customWidth="1"/>
    <col min="9217" max="9217" width="7.7109375" style="58" customWidth="1"/>
    <col min="9218" max="9218" width="1.140625" style="58" customWidth="1"/>
    <col min="9219" max="9219" width="7.7109375" style="58" customWidth="1"/>
    <col min="9220" max="9220" width="72.28515625" style="58" customWidth="1"/>
    <col min="9221" max="9221" width="1.140625" style="58" customWidth="1"/>
    <col min="9222" max="9222" width="15.5703125" style="58" customWidth="1"/>
    <col min="9223" max="9223" width="7.7109375" style="58" customWidth="1"/>
    <col min="9224" max="9224" width="1.140625" style="58" customWidth="1"/>
    <col min="9225" max="9225" width="7.7109375" style="58" customWidth="1"/>
    <col min="9226" max="9226" width="72.28515625" style="58" customWidth="1"/>
    <col min="9227" max="9227" width="1.140625" style="58" customWidth="1"/>
    <col min="9228" max="9228" width="15.5703125" style="58" customWidth="1"/>
    <col min="9229" max="9229" width="7.7109375" style="58" customWidth="1"/>
    <col min="9230" max="9230" width="1.140625" style="58" customWidth="1"/>
    <col min="9231" max="9231" width="7.7109375" style="58" customWidth="1"/>
    <col min="9232" max="9232" width="72.28515625" style="58" customWidth="1"/>
    <col min="9233" max="9233" width="1.140625" style="58" customWidth="1"/>
    <col min="9234" max="9234" width="15.5703125" style="58" customWidth="1"/>
    <col min="9235" max="9235" width="7.7109375" style="58" customWidth="1"/>
    <col min="9236" max="9236" width="1.140625" style="58" customWidth="1"/>
    <col min="9237" max="9237" width="7.7109375" style="58" customWidth="1"/>
    <col min="9238" max="9238" width="72.28515625" style="58" customWidth="1"/>
    <col min="9239" max="9239" width="1.140625" style="58" customWidth="1"/>
    <col min="9240" max="9240" width="15.5703125" style="58" customWidth="1"/>
    <col min="9241" max="9241" width="7.7109375" style="58" customWidth="1"/>
    <col min="9242" max="9242" width="1.140625" style="58" customWidth="1"/>
    <col min="9243" max="9243" width="7.7109375" style="58" customWidth="1"/>
    <col min="9244" max="9244" width="72.28515625" style="58" customWidth="1"/>
    <col min="9245" max="9245" width="1.140625" style="58" customWidth="1"/>
    <col min="9246" max="9246" width="15.5703125" style="58" customWidth="1"/>
    <col min="9247" max="9247" width="7.7109375" style="58" customWidth="1"/>
    <col min="9248" max="9248" width="1.140625" style="58" customWidth="1"/>
    <col min="9249" max="9249" width="7.7109375" style="58" customWidth="1"/>
    <col min="9250" max="9250" width="72.28515625" style="58" customWidth="1"/>
    <col min="9251" max="9251" width="1.140625" style="58" customWidth="1"/>
    <col min="9252" max="9252" width="15.5703125" style="58" customWidth="1"/>
    <col min="9253" max="9253" width="7.7109375" style="58" customWidth="1"/>
    <col min="9254" max="9254" width="1.140625" style="58" customWidth="1"/>
    <col min="9255" max="9255" width="7.7109375" style="58" customWidth="1"/>
    <col min="9256" max="9256" width="72.28515625" style="58" customWidth="1"/>
    <col min="9257" max="9257" width="1.140625" style="58" customWidth="1"/>
    <col min="9258" max="9258" width="15.5703125" style="58" customWidth="1"/>
    <col min="9259" max="9259" width="7.7109375" style="58" customWidth="1"/>
    <col min="9260" max="9260" width="1.140625" style="58" customWidth="1"/>
    <col min="9261" max="9261" width="7.7109375" style="58" customWidth="1"/>
    <col min="9262" max="9262" width="72.28515625" style="58" customWidth="1"/>
    <col min="9263" max="9263" width="1.140625" style="58" customWidth="1"/>
    <col min="9264" max="9264" width="15.5703125" style="58" customWidth="1"/>
    <col min="9265" max="9265" width="7.7109375" style="58" customWidth="1"/>
    <col min="9266" max="9266" width="1.140625" style="58" customWidth="1"/>
    <col min="9267" max="9267" width="7.7109375" style="58" customWidth="1"/>
    <col min="9268" max="9268" width="72.28515625" style="58" customWidth="1"/>
    <col min="9269" max="9269" width="1.140625" style="58" customWidth="1"/>
    <col min="9270" max="9270" width="42" style="58" customWidth="1"/>
    <col min="9271" max="9271" width="9.140625" style="58" customWidth="1"/>
    <col min="9272" max="9448" width="9.140625" style="58"/>
    <col min="9449" max="9449" width="1.140625" style="58" customWidth="1"/>
    <col min="9450" max="9450" width="29.42578125" style="58" bestFit="1" customWidth="1"/>
    <col min="9451" max="9451" width="82.42578125" style="58" customWidth="1"/>
    <col min="9452" max="9452" width="11" style="58" bestFit="1" customWidth="1"/>
    <col min="9453" max="9453" width="1.140625" style="58" customWidth="1"/>
    <col min="9454" max="9454" width="15.5703125" style="58" customWidth="1"/>
    <col min="9455" max="9455" width="7.7109375" style="58" customWidth="1"/>
    <col min="9456" max="9456" width="1.140625" style="58" customWidth="1"/>
    <col min="9457" max="9457" width="7.7109375" style="58" customWidth="1"/>
    <col min="9458" max="9458" width="72.28515625" style="58" customWidth="1"/>
    <col min="9459" max="9459" width="1.140625" style="58" customWidth="1"/>
    <col min="9460" max="9460" width="15.5703125" style="58" customWidth="1"/>
    <col min="9461" max="9461" width="7.7109375" style="58" customWidth="1"/>
    <col min="9462" max="9462" width="1.140625" style="58" customWidth="1"/>
    <col min="9463" max="9463" width="7.7109375" style="58" customWidth="1"/>
    <col min="9464" max="9464" width="72.28515625" style="58" customWidth="1"/>
    <col min="9465" max="9465" width="1.140625" style="58" customWidth="1"/>
    <col min="9466" max="9466" width="15.5703125" style="58" customWidth="1"/>
    <col min="9467" max="9467" width="7.7109375" style="58" customWidth="1"/>
    <col min="9468" max="9468" width="1.140625" style="58" customWidth="1"/>
    <col min="9469" max="9469" width="7.7109375" style="58" customWidth="1"/>
    <col min="9470" max="9470" width="72.28515625" style="58" customWidth="1"/>
    <col min="9471" max="9471" width="1.140625" style="58" customWidth="1"/>
    <col min="9472" max="9472" width="15.5703125" style="58" customWidth="1"/>
    <col min="9473" max="9473" width="7.7109375" style="58" customWidth="1"/>
    <col min="9474" max="9474" width="1.140625" style="58" customWidth="1"/>
    <col min="9475" max="9475" width="7.7109375" style="58" customWidth="1"/>
    <col min="9476" max="9476" width="72.28515625" style="58" customWidth="1"/>
    <col min="9477" max="9477" width="1.140625" style="58" customWidth="1"/>
    <col min="9478" max="9478" width="15.5703125" style="58" customWidth="1"/>
    <col min="9479" max="9479" width="7.7109375" style="58" customWidth="1"/>
    <col min="9480" max="9480" width="1.140625" style="58" customWidth="1"/>
    <col min="9481" max="9481" width="7.7109375" style="58" customWidth="1"/>
    <col min="9482" max="9482" width="72.28515625" style="58" customWidth="1"/>
    <col min="9483" max="9483" width="1.140625" style="58" customWidth="1"/>
    <col min="9484" max="9484" width="15.5703125" style="58" customWidth="1"/>
    <col min="9485" max="9485" width="7.7109375" style="58" customWidth="1"/>
    <col min="9486" max="9486" width="1.140625" style="58" customWidth="1"/>
    <col min="9487" max="9487" width="7.7109375" style="58" customWidth="1"/>
    <col min="9488" max="9488" width="72.28515625" style="58" customWidth="1"/>
    <col min="9489" max="9489" width="1.140625" style="58" customWidth="1"/>
    <col min="9490" max="9490" width="15.5703125" style="58" customWidth="1"/>
    <col min="9491" max="9491" width="7.7109375" style="58" customWidth="1"/>
    <col min="9492" max="9492" width="1.140625" style="58" customWidth="1"/>
    <col min="9493" max="9493" width="7.7109375" style="58" customWidth="1"/>
    <col min="9494" max="9494" width="72.28515625" style="58" customWidth="1"/>
    <col min="9495" max="9495" width="1.140625" style="58" customWidth="1"/>
    <col min="9496" max="9496" width="15.5703125" style="58" customWidth="1"/>
    <col min="9497" max="9497" width="7.7109375" style="58" customWidth="1"/>
    <col min="9498" max="9498" width="1.140625" style="58" customWidth="1"/>
    <col min="9499" max="9499" width="7.7109375" style="58" customWidth="1"/>
    <col min="9500" max="9500" width="72.28515625" style="58" customWidth="1"/>
    <col min="9501" max="9501" width="1.140625" style="58" customWidth="1"/>
    <col min="9502" max="9502" width="15.5703125" style="58" customWidth="1"/>
    <col min="9503" max="9503" width="7.7109375" style="58" customWidth="1"/>
    <col min="9504" max="9504" width="1.140625" style="58" customWidth="1"/>
    <col min="9505" max="9505" width="7.7109375" style="58" customWidth="1"/>
    <col min="9506" max="9506" width="72.28515625" style="58" customWidth="1"/>
    <col min="9507" max="9507" width="1.140625" style="58" customWidth="1"/>
    <col min="9508" max="9508" width="15.5703125" style="58" customWidth="1"/>
    <col min="9509" max="9509" width="7.7109375" style="58" customWidth="1"/>
    <col min="9510" max="9510" width="1.140625" style="58" customWidth="1"/>
    <col min="9511" max="9511" width="7.7109375" style="58" customWidth="1"/>
    <col min="9512" max="9512" width="72.28515625" style="58" customWidth="1"/>
    <col min="9513" max="9513" width="1.140625" style="58" customWidth="1"/>
    <col min="9514" max="9514" width="15.5703125" style="58" customWidth="1"/>
    <col min="9515" max="9515" width="7.7109375" style="58" customWidth="1"/>
    <col min="9516" max="9516" width="1.140625" style="58" customWidth="1"/>
    <col min="9517" max="9517" width="7.7109375" style="58" customWidth="1"/>
    <col min="9518" max="9518" width="72.28515625" style="58" customWidth="1"/>
    <col min="9519" max="9519" width="1.140625" style="58" customWidth="1"/>
    <col min="9520" max="9520" width="15.5703125" style="58" customWidth="1"/>
    <col min="9521" max="9521" width="7.7109375" style="58" customWidth="1"/>
    <col min="9522" max="9522" width="1.140625" style="58" customWidth="1"/>
    <col min="9523" max="9523" width="7.7109375" style="58" customWidth="1"/>
    <col min="9524" max="9524" width="72.28515625" style="58" customWidth="1"/>
    <col min="9525" max="9525" width="1.140625" style="58" customWidth="1"/>
    <col min="9526" max="9526" width="42" style="58" customWidth="1"/>
    <col min="9527" max="9527" width="9.140625" style="58" customWidth="1"/>
    <col min="9528" max="9704" width="9.140625" style="58"/>
    <col min="9705" max="9705" width="1.140625" style="58" customWidth="1"/>
    <col min="9706" max="9706" width="29.42578125" style="58" bestFit="1" customWidth="1"/>
    <col min="9707" max="9707" width="82.42578125" style="58" customWidth="1"/>
    <col min="9708" max="9708" width="11" style="58" bestFit="1" customWidth="1"/>
    <col min="9709" max="9709" width="1.140625" style="58" customWidth="1"/>
    <col min="9710" max="9710" width="15.5703125" style="58" customWidth="1"/>
    <col min="9711" max="9711" width="7.7109375" style="58" customWidth="1"/>
    <col min="9712" max="9712" width="1.140625" style="58" customWidth="1"/>
    <col min="9713" max="9713" width="7.7109375" style="58" customWidth="1"/>
    <col min="9714" max="9714" width="72.28515625" style="58" customWidth="1"/>
    <col min="9715" max="9715" width="1.140625" style="58" customWidth="1"/>
    <col min="9716" max="9716" width="15.5703125" style="58" customWidth="1"/>
    <col min="9717" max="9717" width="7.7109375" style="58" customWidth="1"/>
    <col min="9718" max="9718" width="1.140625" style="58" customWidth="1"/>
    <col min="9719" max="9719" width="7.7109375" style="58" customWidth="1"/>
    <col min="9720" max="9720" width="72.28515625" style="58" customWidth="1"/>
    <col min="9721" max="9721" width="1.140625" style="58" customWidth="1"/>
    <col min="9722" max="9722" width="15.5703125" style="58" customWidth="1"/>
    <col min="9723" max="9723" width="7.7109375" style="58" customWidth="1"/>
    <col min="9724" max="9724" width="1.140625" style="58" customWidth="1"/>
    <col min="9725" max="9725" width="7.7109375" style="58" customWidth="1"/>
    <col min="9726" max="9726" width="72.28515625" style="58" customWidth="1"/>
    <col min="9727" max="9727" width="1.140625" style="58" customWidth="1"/>
    <col min="9728" max="9728" width="15.5703125" style="58" customWidth="1"/>
    <col min="9729" max="9729" width="7.7109375" style="58" customWidth="1"/>
    <col min="9730" max="9730" width="1.140625" style="58" customWidth="1"/>
    <col min="9731" max="9731" width="7.7109375" style="58" customWidth="1"/>
    <col min="9732" max="9732" width="72.28515625" style="58" customWidth="1"/>
    <col min="9733" max="9733" width="1.140625" style="58" customWidth="1"/>
    <col min="9734" max="9734" width="15.5703125" style="58" customWidth="1"/>
    <col min="9735" max="9735" width="7.7109375" style="58" customWidth="1"/>
    <col min="9736" max="9736" width="1.140625" style="58" customWidth="1"/>
    <col min="9737" max="9737" width="7.7109375" style="58" customWidth="1"/>
    <col min="9738" max="9738" width="72.28515625" style="58" customWidth="1"/>
    <col min="9739" max="9739" width="1.140625" style="58" customWidth="1"/>
    <col min="9740" max="9740" width="15.5703125" style="58" customWidth="1"/>
    <col min="9741" max="9741" width="7.7109375" style="58" customWidth="1"/>
    <col min="9742" max="9742" width="1.140625" style="58" customWidth="1"/>
    <col min="9743" max="9743" width="7.7109375" style="58" customWidth="1"/>
    <col min="9744" max="9744" width="72.28515625" style="58" customWidth="1"/>
    <col min="9745" max="9745" width="1.140625" style="58" customWidth="1"/>
    <col min="9746" max="9746" width="15.5703125" style="58" customWidth="1"/>
    <col min="9747" max="9747" width="7.7109375" style="58" customWidth="1"/>
    <col min="9748" max="9748" width="1.140625" style="58" customWidth="1"/>
    <col min="9749" max="9749" width="7.7109375" style="58" customWidth="1"/>
    <col min="9750" max="9750" width="72.28515625" style="58" customWidth="1"/>
    <col min="9751" max="9751" width="1.140625" style="58" customWidth="1"/>
    <col min="9752" max="9752" width="15.5703125" style="58" customWidth="1"/>
    <col min="9753" max="9753" width="7.7109375" style="58" customWidth="1"/>
    <col min="9754" max="9754" width="1.140625" style="58" customWidth="1"/>
    <col min="9755" max="9755" width="7.7109375" style="58" customWidth="1"/>
    <col min="9756" max="9756" width="72.28515625" style="58" customWidth="1"/>
    <col min="9757" max="9757" width="1.140625" style="58" customWidth="1"/>
    <col min="9758" max="9758" width="15.5703125" style="58" customWidth="1"/>
    <col min="9759" max="9759" width="7.7109375" style="58" customWidth="1"/>
    <col min="9760" max="9760" width="1.140625" style="58" customWidth="1"/>
    <col min="9761" max="9761" width="7.7109375" style="58" customWidth="1"/>
    <col min="9762" max="9762" width="72.28515625" style="58" customWidth="1"/>
    <col min="9763" max="9763" width="1.140625" style="58" customWidth="1"/>
    <col min="9764" max="9764" width="15.5703125" style="58" customWidth="1"/>
    <col min="9765" max="9765" width="7.7109375" style="58" customWidth="1"/>
    <col min="9766" max="9766" width="1.140625" style="58" customWidth="1"/>
    <col min="9767" max="9767" width="7.7109375" style="58" customWidth="1"/>
    <col min="9768" max="9768" width="72.28515625" style="58" customWidth="1"/>
    <col min="9769" max="9769" width="1.140625" style="58" customWidth="1"/>
    <col min="9770" max="9770" width="15.5703125" style="58" customWidth="1"/>
    <col min="9771" max="9771" width="7.7109375" style="58" customWidth="1"/>
    <col min="9772" max="9772" width="1.140625" style="58" customWidth="1"/>
    <col min="9773" max="9773" width="7.7109375" style="58" customWidth="1"/>
    <col min="9774" max="9774" width="72.28515625" style="58" customWidth="1"/>
    <col min="9775" max="9775" width="1.140625" style="58" customWidth="1"/>
    <col min="9776" max="9776" width="15.5703125" style="58" customWidth="1"/>
    <col min="9777" max="9777" width="7.7109375" style="58" customWidth="1"/>
    <col min="9778" max="9778" width="1.140625" style="58" customWidth="1"/>
    <col min="9779" max="9779" width="7.7109375" style="58" customWidth="1"/>
    <col min="9780" max="9780" width="72.28515625" style="58" customWidth="1"/>
    <col min="9781" max="9781" width="1.140625" style="58" customWidth="1"/>
    <col min="9782" max="9782" width="42" style="58" customWidth="1"/>
    <col min="9783" max="9783" width="9.140625" style="58" customWidth="1"/>
    <col min="9784" max="9960" width="9.140625" style="58"/>
    <col min="9961" max="9961" width="1.140625" style="58" customWidth="1"/>
    <col min="9962" max="9962" width="29.42578125" style="58" bestFit="1" customWidth="1"/>
    <col min="9963" max="9963" width="82.42578125" style="58" customWidth="1"/>
    <col min="9964" max="9964" width="11" style="58" bestFit="1" customWidth="1"/>
    <col min="9965" max="9965" width="1.140625" style="58" customWidth="1"/>
    <col min="9966" max="9966" width="15.5703125" style="58" customWidth="1"/>
    <col min="9967" max="9967" width="7.7109375" style="58" customWidth="1"/>
    <col min="9968" max="9968" width="1.140625" style="58" customWidth="1"/>
    <col min="9969" max="9969" width="7.7109375" style="58" customWidth="1"/>
    <col min="9970" max="9970" width="72.28515625" style="58" customWidth="1"/>
    <col min="9971" max="9971" width="1.140625" style="58" customWidth="1"/>
    <col min="9972" max="9972" width="15.5703125" style="58" customWidth="1"/>
    <col min="9973" max="9973" width="7.7109375" style="58" customWidth="1"/>
    <col min="9974" max="9974" width="1.140625" style="58" customWidth="1"/>
    <col min="9975" max="9975" width="7.7109375" style="58" customWidth="1"/>
    <col min="9976" max="9976" width="72.28515625" style="58" customWidth="1"/>
    <col min="9977" max="9977" width="1.140625" style="58" customWidth="1"/>
    <col min="9978" max="9978" width="15.5703125" style="58" customWidth="1"/>
    <col min="9979" max="9979" width="7.7109375" style="58" customWidth="1"/>
    <col min="9980" max="9980" width="1.140625" style="58" customWidth="1"/>
    <col min="9981" max="9981" width="7.7109375" style="58" customWidth="1"/>
    <col min="9982" max="9982" width="72.28515625" style="58" customWidth="1"/>
    <col min="9983" max="9983" width="1.140625" style="58" customWidth="1"/>
    <col min="9984" max="9984" width="15.5703125" style="58" customWidth="1"/>
    <col min="9985" max="9985" width="7.7109375" style="58" customWidth="1"/>
    <col min="9986" max="9986" width="1.140625" style="58" customWidth="1"/>
    <col min="9987" max="9987" width="7.7109375" style="58" customWidth="1"/>
    <col min="9988" max="9988" width="72.28515625" style="58" customWidth="1"/>
    <col min="9989" max="9989" width="1.140625" style="58" customWidth="1"/>
    <col min="9990" max="9990" width="15.5703125" style="58" customWidth="1"/>
    <col min="9991" max="9991" width="7.7109375" style="58" customWidth="1"/>
    <col min="9992" max="9992" width="1.140625" style="58" customWidth="1"/>
    <col min="9993" max="9993" width="7.7109375" style="58" customWidth="1"/>
    <col min="9994" max="9994" width="72.28515625" style="58" customWidth="1"/>
    <col min="9995" max="9995" width="1.140625" style="58" customWidth="1"/>
    <col min="9996" max="9996" width="15.5703125" style="58" customWidth="1"/>
    <col min="9997" max="9997" width="7.7109375" style="58" customWidth="1"/>
    <col min="9998" max="9998" width="1.140625" style="58" customWidth="1"/>
    <col min="9999" max="9999" width="7.7109375" style="58" customWidth="1"/>
    <col min="10000" max="10000" width="72.28515625" style="58" customWidth="1"/>
    <col min="10001" max="10001" width="1.140625" style="58" customWidth="1"/>
    <col min="10002" max="10002" width="15.5703125" style="58" customWidth="1"/>
    <col min="10003" max="10003" width="7.7109375" style="58" customWidth="1"/>
    <col min="10004" max="10004" width="1.140625" style="58" customWidth="1"/>
    <col min="10005" max="10005" width="7.7109375" style="58" customWidth="1"/>
    <col min="10006" max="10006" width="72.28515625" style="58" customWidth="1"/>
    <col min="10007" max="10007" width="1.140625" style="58" customWidth="1"/>
    <col min="10008" max="10008" width="15.5703125" style="58" customWidth="1"/>
    <col min="10009" max="10009" width="7.7109375" style="58" customWidth="1"/>
    <col min="10010" max="10010" width="1.140625" style="58" customWidth="1"/>
    <col min="10011" max="10011" width="7.7109375" style="58" customWidth="1"/>
    <col min="10012" max="10012" width="72.28515625" style="58" customWidth="1"/>
    <col min="10013" max="10013" width="1.140625" style="58" customWidth="1"/>
    <col min="10014" max="10014" width="15.5703125" style="58" customWidth="1"/>
    <col min="10015" max="10015" width="7.7109375" style="58" customWidth="1"/>
    <col min="10016" max="10016" width="1.140625" style="58" customWidth="1"/>
    <col min="10017" max="10017" width="7.7109375" style="58" customWidth="1"/>
    <col min="10018" max="10018" width="72.28515625" style="58" customWidth="1"/>
    <col min="10019" max="10019" width="1.140625" style="58" customWidth="1"/>
    <col min="10020" max="10020" width="15.5703125" style="58" customWidth="1"/>
    <col min="10021" max="10021" width="7.7109375" style="58" customWidth="1"/>
    <col min="10022" max="10022" width="1.140625" style="58" customWidth="1"/>
    <col min="10023" max="10023" width="7.7109375" style="58" customWidth="1"/>
    <col min="10024" max="10024" width="72.28515625" style="58" customWidth="1"/>
    <col min="10025" max="10025" width="1.140625" style="58" customWidth="1"/>
    <col min="10026" max="10026" width="15.5703125" style="58" customWidth="1"/>
    <col min="10027" max="10027" width="7.7109375" style="58" customWidth="1"/>
    <col min="10028" max="10028" width="1.140625" style="58" customWidth="1"/>
    <col min="10029" max="10029" width="7.7109375" style="58" customWidth="1"/>
    <col min="10030" max="10030" width="72.28515625" style="58" customWidth="1"/>
    <col min="10031" max="10031" width="1.140625" style="58" customWidth="1"/>
    <col min="10032" max="10032" width="15.5703125" style="58" customWidth="1"/>
    <col min="10033" max="10033" width="7.7109375" style="58" customWidth="1"/>
    <col min="10034" max="10034" width="1.140625" style="58" customWidth="1"/>
    <col min="10035" max="10035" width="7.7109375" style="58" customWidth="1"/>
    <col min="10036" max="10036" width="72.28515625" style="58" customWidth="1"/>
    <col min="10037" max="10037" width="1.140625" style="58" customWidth="1"/>
    <col min="10038" max="10038" width="42" style="58" customWidth="1"/>
    <col min="10039" max="10039" width="9.140625" style="58" customWidth="1"/>
    <col min="10040" max="10216" width="9.140625" style="58"/>
    <col min="10217" max="10217" width="1.140625" style="58" customWidth="1"/>
    <col min="10218" max="10218" width="29.42578125" style="58" bestFit="1" customWidth="1"/>
    <col min="10219" max="10219" width="82.42578125" style="58" customWidth="1"/>
    <col min="10220" max="10220" width="11" style="58" bestFit="1" customWidth="1"/>
    <col min="10221" max="10221" width="1.140625" style="58" customWidth="1"/>
    <col min="10222" max="10222" width="15.5703125" style="58" customWidth="1"/>
    <col min="10223" max="10223" width="7.7109375" style="58" customWidth="1"/>
    <col min="10224" max="10224" width="1.140625" style="58" customWidth="1"/>
    <col min="10225" max="10225" width="7.7109375" style="58" customWidth="1"/>
    <col min="10226" max="10226" width="72.28515625" style="58" customWidth="1"/>
    <col min="10227" max="10227" width="1.140625" style="58" customWidth="1"/>
    <col min="10228" max="10228" width="15.5703125" style="58" customWidth="1"/>
    <col min="10229" max="10229" width="7.7109375" style="58" customWidth="1"/>
    <col min="10230" max="10230" width="1.140625" style="58" customWidth="1"/>
    <col min="10231" max="10231" width="7.7109375" style="58" customWidth="1"/>
    <col min="10232" max="10232" width="72.28515625" style="58" customWidth="1"/>
    <col min="10233" max="10233" width="1.140625" style="58" customWidth="1"/>
    <col min="10234" max="10234" width="15.5703125" style="58" customWidth="1"/>
    <col min="10235" max="10235" width="7.7109375" style="58" customWidth="1"/>
    <col min="10236" max="10236" width="1.140625" style="58" customWidth="1"/>
    <col min="10237" max="10237" width="7.7109375" style="58" customWidth="1"/>
    <col min="10238" max="10238" width="72.28515625" style="58" customWidth="1"/>
    <col min="10239" max="10239" width="1.140625" style="58" customWidth="1"/>
    <col min="10240" max="10240" width="15.5703125" style="58" customWidth="1"/>
    <col min="10241" max="10241" width="7.7109375" style="58" customWidth="1"/>
    <col min="10242" max="10242" width="1.140625" style="58" customWidth="1"/>
    <col min="10243" max="10243" width="7.7109375" style="58" customWidth="1"/>
    <col min="10244" max="10244" width="72.28515625" style="58" customWidth="1"/>
    <col min="10245" max="10245" width="1.140625" style="58" customWidth="1"/>
    <col min="10246" max="10246" width="15.5703125" style="58" customWidth="1"/>
    <col min="10247" max="10247" width="7.7109375" style="58" customWidth="1"/>
    <col min="10248" max="10248" width="1.140625" style="58" customWidth="1"/>
    <col min="10249" max="10249" width="7.7109375" style="58" customWidth="1"/>
    <col min="10250" max="10250" width="72.28515625" style="58" customWidth="1"/>
    <col min="10251" max="10251" width="1.140625" style="58" customWidth="1"/>
    <col min="10252" max="10252" width="15.5703125" style="58" customWidth="1"/>
    <col min="10253" max="10253" width="7.7109375" style="58" customWidth="1"/>
    <col min="10254" max="10254" width="1.140625" style="58" customWidth="1"/>
    <col min="10255" max="10255" width="7.7109375" style="58" customWidth="1"/>
    <col min="10256" max="10256" width="72.28515625" style="58" customWidth="1"/>
    <col min="10257" max="10257" width="1.140625" style="58" customWidth="1"/>
    <col min="10258" max="10258" width="15.5703125" style="58" customWidth="1"/>
    <col min="10259" max="10259" width="7.7109375" style="58" customWidth="1"/>
    <col min="10260" max="10260" width="1.140625" style="58" customWidth="1"/>
    <col min="10261" max="10261" width="7.7109375" style="58" customWidth="1"/>
    <col min="10262" max="10262" width="72.28515625" style="58" customWidth="1"/>
    <col min="10263" max="10263" width="1.140625" style="58" customWidth="1"/>
    <col min="10264" max="10264" width="15.5703125" style="58" customWidth="1"/>
    <col min="10265" max="10265" width="7.7109375" style="58" customWidth="1"/>
    <col min="10266" max="10266" width="1.140625" style="58" customWidth="1"/>
    <col min="10267" max="10267" width="7.7109375" style="58" customWidth="1"/>
    <col min="10268" max="10268" width="72.28515625" style="58" customWidth="1"/>
    <col min="10269" max="10269" width="1.140625" style="58" customWidth="1"/>
    <col min="10270" max="10270" width="15.5703125" style="58" customWidth="1"/>
    <col min="10271" max="10271" width="7.7109375" style="58" customWidth="1"/>
    <col min="10272" max="10272" width="1.140625" style="58" customWidth="1"/>
    <col min="10273" max="10273" width="7.7109375" style="58" customWidth="1"/>
    <col min="10274" max="10274" width="72.28515625" style="58" customWidth="1"/>
    <col min="10275" max="10275" width="1.140625" style="58" customWidth="1"/>
    <col min="10276" max="10276" width="15.5703125" style="58" customWidth="1"/>
    <col min="10277" max="10277" width="7.7109375" style="58" customWidth="1"/>
    <col min="10278" max="10278" width="1.140625" style="58" customWidth="1"/>
    <col min="10279" max="10279" width="7.7109375" style="58" customWidth="1"/>
    <col min="10280" max="10280" width="72.28515625" style="58" customWidth="1"/>
    <col min="10281" max="10281" width="1.140625" style="58" customWidth="1"/>
    <col min="10282" max="10282" width="15.5703125" style="58" customWidth="1"/>
    <col min="10283" max="10283" width="7.7109375" style="58" customWidth="1"/>
    <col min="10284" max="10284" width="1.140625" style="58" customWidth="1"/>
    <col min="10285" max="10285" width="7.7109375" style="58" customWidth="1"/>
    <col min="10286" max="10286" width="72.28515625" style="58" customWidth="1"/>
    <col min="10287" max="10287" width="1.140625" style="58" customWidth="1"/>
    <col min="10288" max="10288" width="15.5703125" style="58" customWidth="1"/>
    <col min="10289" max="10289" width="7.7109375" style="58" customWidth="1"/>
    <col min="10290" max="10290" width="1.140625" style="58" customWidth="1"/>
    <col min="10291" max="10291" width="7.7109375" style="58" customWidth="1"/>
    <col min="10292" max="10292" width="72.28515625" style="58" customWidth="1"/>
    <col min="10293" max="10293" width="1.140625" style="58" customWidth="1"/>
    <col min="10294" max="10294" width="42" style="58" customWidth="1"/>
    <col min="10295" max="10295" width="9.140625" style="58" customWidth="1"/>
    <col min="10296" max="10472" width="9.140625" style="58"/>
    <col min="10473" max="10473" width="1.140625" style="58" customWidth="1"/>
    <col min="10474" max="10474" width="29.42578125" style="58" bestFit="1" customWidth="1"/>
    <col min="10475" max="10475" width="82.42578125" style="58" customWidth="1"/>
    <col min="10476" max="10476" width="11" style="58" bestFit="1" customWidth="1"/>
    <col min="10477" max="10477" width="1.140625" style="58" customWidth="1"/>
    <col min="10478" max="10478" width="15.5703125" style="58" customWidth="1"/>
    <col min="10479" max="10479" width="7.7109375" style="58" customWidth="1"/>
    <col min="10480" max="10480" width="1.140625" style="58" customWidth="1"/>
    <col min="10481" max="10481" width="7.7109375" style="58" customWidth="1"/>
    <col min="10482" max="10482" width="72.28515625" style="58" customWidth="1"/>
    <col min="10483" max="10483" width="1.140625" style="58" customWidth="1"/>
    <col min="10484" max="10484" width="15.5703125" style="58" customWidth="1"/>
    <col min="10485" max="10485" width="7.7109375" style="58" customWidth="1"/>
    <col min="10486" max="10486" width="1.140625" style="58" customWidth="1"/>
    <col min="10487" max="10487" width="7.7109375" style="58" customWidth="1"/>
    <col min="10488" max="10488" width="72.28515625" style="58" customWidth="1"/>
    <col min="10489" max="10489" width="1.140625" style="58" customWidth="1"/>
    <col min="10490" max="10490" width="15.5703125" style="58" customWidth="1"/>
    <col min="10491" max="10491" width="7.7109375" style="58" customWidth="1"/>
    <col min="10492" max="10492" width="1.140625" style="58" customWidth="1"/>
    <col min="10493" max="10493" width="7.7109375" style="58" customWidth="1"/>
    <col min="10494" max="10494" width="72.28515625" style="58" customWidth="1"/>
    <col min="10495" max="10495" width="1.140625" style="58" customWidth="1"/>
    <col min="10496" max="10496" width="15.5703125" style="58" customWidth="1"/>
    <col min="10497" max="10497" width="7.7109375" style="58" customWidth="1"/>
    <col min="10498" max="10498" width="1.140625" style="58" customWidth="1"/>
    <col min="10499" max="10499" width="7.7109375" style="58" customWidth="1"/>
    <col min="10500" max="10500" width="72.28515625" style="58" customWidth="1"/>
    <col min="10501" max="10501" width="1.140625" style="58" customWidth="1"/>
    <col min="10502" max="10502" width="15.5703125" style="58" customWidth="1"/>
    <col min="10503" max="10503" width="7.7109375" style="58" customWidth="1"/>
    <col min="10504" max="10504" width="1.140625" style="58" customWidth="1"/>
    <col min="10505" max="10505" width="7.7109375" style="58" customWidth="1"/>
    <col min="10506" max="10506" width="72.28515625" style="58" customWidth="1"/>
    <col min="10507" max="10507" width="1.140625" style="58" customWidth="1"/>
    <col min="10508" max="10508" width="15.5703125" style="58" customWidth="1"/>
    <col min="10509" max="10509" width="7.7109375" style="58" customWidth="1"/>
    <col min="10510" max="10510" width="1.140625" style="58" customWidth="1"/>
    <col min="10511" max="10511" width="7.7109375" style="58" customWidth="1"/>
    <col min="10512" max="10512" width="72.28515625" style="58" customWidth="1"/>
    <col min="10513" max="10513" width="1.140625" style="58" customWidth="1"/>
    <col min="10514" max="10514" width="15.5703125" style="58" customWidth="1"/>
    <col min="10515" max="10515" width="7.7109375" style="58" customWidth="1"/>
    <col min="10516" max="10516" width="1.140625" style="58" customWidth="1"/>
    <col min="10517" max="10517" width="7.7109375" style="58" customWidth="1"/>
    <col min="10518" max="10518" width="72.28515625" style="58" customWidth="1"/>
    <col min="10519" max="10519" width="1.140625" style="58" customWidth="1"/>
    <col min="10520" max="10520" width="15.5703125" style="58" customWidth="1"/>
    <col min="10521" max="10521" width="7.7109375" style="58" customWidth="1"/>
    <col min="10522" max="10522" width="1.140625" style="58" customWidth="1"/>
    <col min="10523" max="10523" width="7.7109375" style="58" customWidth="1"/>
    <col min="10524" max="10524" width="72.28515625" style="58" customWidth="1"/>
    <col min="10525" max="10525" width="1.140625" style="58" customWidth="1"/>
    <col min="10526" max="10526" width="15.5703125" style="58" customWidth="1"/>
    <col min="10527" max="10527" width="7.7109375" style="58" customWidth="1"/>
    <col min="10528" max="10528" width="1.140625" style="58" customWidth="1"/>
    <col min="10529" max="10529" width="7.7109375" style="58" customWidth="1"/>
    <col min="10530" max="10530" width="72.28515625" style="58" customWidth="1"/>
    <col min="10531" max="10531" width="1.140625" style="58" customWidth="1"/>
    <col min="10532" max="10532" width="15.5703125" style="58" customWidth="1"/>
    <col min="10533" max="10533" width="7.7109375" style="58" customWidth="1"/>
    <col min="10534" max="10534" width="1.140625" style="58" customWidth="1"/>
    <col min="10535" max="10535" width="7.7109375" style="58" customWidth="1"/>
    <col min="10536" max="10536" width="72.28515625" style="58" customWidth="1"/>
    <col min="10537" max="10537" width="1.140625" style="58" customWidth="1"/>
    <col min="10538" max="10538" width="15.5703125" style="58" customWidth="1"/>
    <col min="10539" max="10539" width="7.7109375" style="58" customWidth="1"/>
    <col min="10540" max="10540" width="1.140625" style="58" customWidth="1"/>
    <col min="10541" max="10541" width="7.7109375" style="58" customWidth="1"/>
    <col min="10542" max="10542" width="72.28515625" style="58" customWidth="1"/>
    <col min="10543" max="10543" width="1.140625" style="58" customWidth="1"/>
    <col min="10544" max="10544" width="15.5703125" style="58" customWidth="1"/>
    <col min="10545" max="10545" width="7.7109375" style="58" customWidth="1"/>
    <col min="10546" max="10546" width="1.140625" style="58" customWidth="1"/>
    <col min="10547" max="10547" width="7.7109375" style="58" customWidth="1"/>
    <col min="10548" max="10548" width="72.28515625" style="58" customWidth="1"/>
    <col min="10549" max="10549" width="1.140625" style="58" customWidth="1"/>
    <col min="10550" max="10550" width="42" style="58" customWidth="1"/>
    <col min="10551" max="10551" width="9.140625" style="58" customWidth="1"/>
    <col min="10552" max="10728" width="9.140625" style="58"/>
    <col min="10729" max="10729" width="1.140625" style="58" customWidth="1"/>
    <col min="10730" max="10730" width="29.42578125" style="58" bestFit="1" customWidth="1"/>
    <col min="10731" max="10731" width="82.42578125" style="58" customWidth="1"/>
    <col min="10732" max="10732" width="11" style="58" bestFit="1" customWidth="1"/>
    <col min="10733" max="10733" width="1.140625" style="58" customWidth="1"/>
    <col min="10734" max="10734" width="15.5703125" style="58" customWidth="1"/>
    <col min="10735" max="10735" width="7.7109375" style="58" customWidth="1"/>
    <col min="10736" max="10736" width="1.140625" style="58" customWidth="1"/>
    <col min="10737" max="10737" width="7.7109375" style="58" customWidth="1"/>
    <col min="10738" max="10738" width="72.28515625" style="58" customWidth="1"/>
    <col min="10739" max="10739" width="1.140625" style="58" customWidth="1"/>
    <col min="10740" max="10740" width="15.5703125" style="58" customWidth="1"/>
    <col min="10741" max="10741" width="7.7109375" style="58" customWidth="1"/>
    <col min="10742" max="10742" width="1.140625" style="58" customWidth="1"/>
    <col min="10743" max="10743" width="7.7109375" style="58" customWidth="1"/>
    <col min="10744" max="10744" width="72.28515625" style="58" customWidth="1"/>
    <col min="10745" max="10745" width="1.140625" style="58" customWidth="1"/>
    <col min="10746" max="10746" width="15.5703125" style="58" customWidth="1"/>
    <col min="10747" max="10747" width="7.7109375" style="58" customWidth="1"/>
    <col min="10748" max="10748" width="1.140625" style="58" customWidth="1"/>
    <col min="10749" max="10749" width="7.7109375" style="58" customWidth="1"/>
    <col min="10750" max="10750" width="72.28515625" style="58" customWidth="1"/>
    <col min="10751" max="10751" width="1.140625" style="58" customWidth="1"/>
    <col min="10752" max="10752" width="15.5703125" style="58" customWidth="1"/>
    <col min="10753" max="10753" width="7.7109375" style="58" customWidth="1"/>
    <col min="10754" max="10754" width="1.140625" style="58" customWidth="1"/>
    <col min="10755" max="10755" width="7.7109375" style="58" customWidth="1"/>
    <col min="10756" max="10756" width="72.28515625" style="58" customWidth="1"/>
    <col min="10757" max="10757" width="1.140625" style="58" customWidth="1"/>
    <col min="10758" max="10758" width="15.5703125" style="58" customWidth="1"/>
    <col min="10759" max="10759" width="7.7109375" style="58" customWidth="1"/>
    <col min="10760" max="10760" width="1.140625" style="58" customWidth="1"/>
    <col min="10761" max="10761" width="7.7109375" style="58" customWidth="1"/>
    <col min="10762" max="10762" width="72.28515625" style="58" customWidth="1"/>
    <col min="10763" max="10763" width="1.140625" style="58" customWidth="1"/>
    <col min="10764" max="10764" width="15.5703125" style="58" customWidth="1"/>
    <col min="10765" max="10765" width="7.7109375" style="58" customWidth="1"/>
    <col min="10766" max="10766" width="1.140625" style="58" customWidth="1"/>
    <col min="10767" max="10767" width="7.7109375" style="58" customWidth="1"/>
    <col min="10768" max="10768" width="72.28515625" style="58" customWidth="1"/>
    <col min="10769" max="10769" width="1.140625" style="58" customWidth="1"/>
    <col min="10770" max="10770" width="15.5703125" style="58" customWidth="1"/>
    <col min="10771" max="10771" width="7.7109375" style="58" customWidth="1"/>
    <col min="10772" max="10772" width="1.140625" style="58" customWidth="1"/>
    <col min="10773" max="10773" width="7.7109375" style="58" customWidth="1"/>
    <col min="10774" max="10774" width="72.28515625" style="58" customWidth="1"/>
    <col min="10775" max="10775" width="1.140625" style="58" customWidth="1"/>
    <col min="10776" max="10776" width="15.5703125" style="58" customWidth="1"/>
    <col min="10777" max="10777" width="7.7109375" style="58" customWidth="1"/>
    <col min="10778" max="10778" width="1.140625" style="58" customWidth="1"/>
    <col min="10779" max="10779" width="7.7109375" style="58" customWidth="1"/>
    <col min="10780" max="10780" width="72.28515625" style="58" customWidth="1"/>
    <col min="10781" max="10781" width="1.140625" style="58" customWidth="1"/>
    <col min="10782" max="10782" width="15.5703125" style="58" customWidth="1"/>
    <col min="10783" max="10783" width="7.7109375" style="58" customWidth="1"/>
    <col min="10784" max="10784" width="1.140625" style="58" customWidth="1"/>
    <col min="10785" max="10785" width="7.7109375" style="58" customWidth="1"/>
    <col min="10786" max="10786" width="72.28515625" style="58" customWidth="1"/>
    <col min="10787" max="10787" width="1.140625" style="58" customWidth="1"/>
    <col min="10788" max="10788" width="15.5703125" style="58" customWidth="1"/>
    <col min="10789" max="10789" width="7.7109375" style="58" customWidth="1"/>
    <col min="10790" max="10790" width="1.140625" style="58" customWidth="1"/>
    <col min="10791" max="10791" width="7.7109375" style="58" customWidth="1"/>
    <col min="10792" max="10792" width="72.28515625" style="58" customWidth="1"/>
    <col min="10793" max="10793" width="1.140625" style="58" customWidth="1"/>
    <col min="10794" max="10794" width="15.5703125" style="58" customWidth="1"/>
    <col min="10795" max="10795" width="7.7109375" style="58" customWidth="1"/>
    <col min="10796" max="10796" width="1.140625" style="58" customWidth="1"/>
    <col min="10797" max="10797" width="7.7109375" style="58" customWidth="1"/>
    <col min="10798" max="10798" width="72.28515625" style="58" customWidth="1"/>
    <col min="10799" max="10799" width="1.140625" style="58" customWidth="1"/>
    <col min="10800" max="10800" width="15.5703125" style="58" customWidth="1"/>
    <col min="10801" max="10801" width="7.7109375" style="58" customWidth="1"/>
    <col min="10802" max="10802" width="1.140625" style="58" customWidth="1"/>
    <col min="10803" max="10803" width="7.7109375" style="58" customWidth="1"/>
    <col min="10804" max="10804" width="72.28515625" style="58" customWidth="1"/>
    <col min="10805" max="10805" width="1.140625" style="58" customWidth="1"/>
    <col min="10806" max="10806" width="42" style="58" customWidth="1"/>
    <col min="10807" max="10807" width="9.140625" style="58" customWidth="1"/>
    <col min="10808" max="10984" width="9.140625" style="58"/>
    <col min="10985" max="10985" width="1.140625" style="58" customWidth="1"/>
    <col min="10986" max="10986" width="29.42578125" style="58" bestFit="1" customWidth="1"/>
    <col min="10987" max="10987" width="82.42578125" style="58" customWidth="1"/>
    <col min="10988" max="10988" width="11" style="58" bestFit="1" customWidth="1"/>
    <col min="10989" max="10989" width="1.140625" style="58" customWidth="1"/>
    <col min="10990" max="10990" width="15.5703125" style="58" customWidth="1"/>
    <col min="10991" max="10991" width="7.7109375" style="58" customWidth="1"/>
    <col min="10992" max="10992" width="1.140625" style="58" customWidth="1"/>
    <col min="10993" max="10993" width="7.7109375" style="58" customWidth="1"/>
    <col min="10994" max="10994" width="72.28515625" style="58" customWidth="1"/>
    <col min="10995" max="10995" width="1.140625" style="58" customWidth="1"/>
    <col min="10996" max="10996" width="15.5703125" style="58" customWidth="1"/>
    <col min="10997" max="10997" width="7.7109375" style="58" customWidth="1"/>
    <col min="10998" max="10998" width="1.140625" style="58" customWidth="1"/>
    <col min="10999" max="10999" width="7.7109375" style="58" customWidth="1"/>
    <col min="11000" max="11000" width="72.28515625" style="58" customWidth="1"/>
    <col min="11001" max="11001" width="1.140625" style="58" customWidth="1"/>
    <col min="11002" max="11002" width="15.5703125" style="58" customWidth="1"/>
    <col min="11003" max="11003" width="7.7109375" style="58" customWidth="1"/>
    <col min="11004" max="11004" width="1.140625" style="58" customWidth="1"/>
    <col min="11005" max="11005" width="7.7109375" style="58" customWidth="1"/>
    <col min="11006" max="11006" width="72.28515625" style="58" customWidth="1"/>
    <col min="11007" max="11007" width="1.140625" style="58" customWidth="1"/>
    <col min="11008" max="11008" width="15.5703125" style="58" customWidth="1"/>
    <col min="11009" max="11009" width="7.7109375" style="58" customWidth="1"/>
    <col min="11010" max="11010" width="1.140625" style="58" customWidth="1"/>
    <col min="11011" max="11011" width="7.7109375" style="58" customWidth="1"/>
    <col min="11012" max="11012" width="72.28515625" style="58" customWidth="1"/>
    <col min="11013" max="11013" width="1.140625" style="58" customWidth="1"/>
    <col min="11014" max="11014" width="15.5703125" style="58" customWidth="1"/>
    <col min="11015" max="11015" width="7.7109375" style="58" customWidth="1"/>
    <col min="11016" max="11016" width="1.140625" style="58" customWidth="1"/>
    <col min="11017" max="11017" width="7.7109375" style="58" customWidth="1"/>
    <col min="11018" max="11018" width="72.28515625" style="58" customWidth="1"/>
    <col min="11019" max="11019" width="1.140625" style="58" customWidth="1"/>
    <col min="11020" max="11020" width="15.5703125" style="58" customWidth="1"/>
    <col min="11021" max="11021" width="7.7109375" style="58" customWidth="1"/>
    <col min="11022" max="11022" width="1.140625" style="58" customWidth="1"/>
    <col min="11023" max="11023" width="7.7109375" style="58" customWidth="1"/>
    <col min="11024" max="11024" width="72.28515625" style="58" customWidth="1"/>
    <col min="11025" max="11025" width="1.140625" style="58" customWidth="1"/>
    <col min="11026" max="11026" width="15.5703125" style="58" customWidth="1"/>
    <col min="11027" max="11027" width="7.7109375" style="58" customWidth="1"/>
    <col min="11028" max="11028" width="1.140625" style="58" customWidth="1"/>
    <col min="11029" max="11029" width="7.7109375" style="58" customWidth="1"/>
    <col min="11030" max="11030" width="72.28515625" style="58" customWidth="1"/>
    <col min="11031" max="11031" width="1.140625" style="58" customWidth="1"/>
    <col min="11032" max="11032" width="15.5703125" style="58" customWidth="1"/>
    <col min="11033" max="11033" width="7.7109375" style="58" customWidth="1"/>
    <col min="11034" max="11034" width="1.140625" style="58" customWidth="1"/>
    <col min="11035" max="11035" width="7.7109375" style="58" customWidth="1"/>
    <col min="11036" max="11036" width="72.28515625" style="58" customWidth="1"/>
    <col min="11037" max="11037" width="1.140625" style="58" customWidth="1"/>
    <col min="11038" max="11038" width="15.5703125" style="58" customWidth="1"/>
    <col min="11039" max="11039" width="7.7109375" style="58" customWidth="1"/>
    <col min="11040" max="11040" width="1.140625" style="58" customWidth="1"/>
    <col min="11041" max="11041" width="7.7109375" style="58" customWidth="1"/>
    <col min="11042" max="11042" width="72.28515625" style="58" customWidth="1"/>
    <col min="11043" max="11043" width="1.140625" style="58" customWidth="1"/>
    <col min="11044" max="11044" width="15.5703125" style="58" customWidth="1"/>
    <col min="11045" max="11045" width="7.7109375" style="58" customWidth="1"/>
    <col min="11046" max="11046" width="1.140625" style="58" customWidth="1"/>
    <col min="11047" max="11047" width="7.7109375" style="58" customWidth="1"/>
    <col min="11048" max="11048" width="72.28515625" style="58" customWidth="1"/>
    <col min="11049" max="11049" width="1.140625" style="58" customWidth="1"/>
    <col min="11050" max="11050" width="15.5703125" style="58" customWidth="1"/>
    <col min="11051" max="11051" width="7.7109375" style="58" customWidth="1"/>
    <col min="11052" max="11052" width="1.140625" style="58" customWidth="1"/>
    <col min="11053" max="11053" width="7.7109375" style="58" customWidth="1"/>
    <col min="11054" max="11054" width="72.28515625" style="58" customWidth="1"/>
    <col min="11055" max="11055" width="1.140625" style="58" customWidth="1"/>
    <col min="11056" max="11056" width="15.5703125" style="58" customWidth="1"/>
    <col min="11057" max="11057" width="7.7109375" style="58" customWidth="1"/>
    <col min="11058" max="11058" width="1.140625" style="58" customWidth="1"/>
    <col min="11059" max="11059" width="7.7109375" style="58" customWidth="1"/>
    <col min="11060" max="11060" width="72.28515625" style="58" customWidth="1"/>
    <col min="11061" max="11061" width="1.140625" style="58" customWidth="1"/>
    <col min="11062" max="11062" width="42" style="58" customWidth="1"/>
    <col min="11063" max="11063" width="9.140625" style="58" customWidth="1"/>
    <col min="11064" max="11240" width="9.140625" style="58"/>
    <col min="11241" max="11241" width="1.140625" style="58" customWidth="1"/>
    <col min="11242" max="11242" width="29.42578125" style="58" bestFit="1" customWidth="1"/>
    <col min="11243" max="11243" width="82.42578125" style="58" customWidth="1"/>
    <col min="11244" max="11244" width="11" style="58" bestFit="1" customWidth="1"/>
    <col min="11245" max="11245" width="1.140625" style="58" customWidth="1"/>
    <col min="11246" max="11246" width="15.5703125" style="58" customWidth="1"/>
    <col min="11247" max="11247" width="7.7109375" style="58" customWidth="1"/>
    <col min="11248" max="11248" width="1.140625" style="58" customWidth="1"/>
    <col min="11249" max="11249" width="7.7109375" style="58" customWidth="1"/>
    <col min="11250" max="11250" width="72.28515625" style="58" customWidth="1"/>
    <col min="11251" max="11251" width="1.140625" style="58" customWidth="1"/>
    <col min="11252" max="11252" width="15.5703125" style="58" customWidth="1"/>
    <col min="11253" max="11253" width="7.7109375" style="58" customWidth="1"/>
    <col min="11254" max="11254" width="1.140625" style="58" customWidth="1"/>
    <col min="11255" max="11255" width="7.7109375" style="58" customWidth="1"/>
    <col min="11256" max="11256" width="72.28515625" style="58" customWidth="1"/>
    <col min="11257" max="11257" width="1.140625" style="58" customWidth="1"/>
    <col min="11258" max="11258" width="15.5703125" style="58" customWidth="1"/>
    <col min="11259" max="11259" width="7.7109375" style="58" customWidth="1"/>
    <col min="11260" max="11260" width="1.140625" style="58" customWidth="1"/>
    <col min="11261" max="11261" width="7.7109375" style="58" customWidth="1"/>
    <col min="11262" max="11262" width="72.28515625" style="58" customWidth="1"/>
    <col min="11263" max="11263" width="1.140625" style="58" customWidth="1"/>
    <col min="11264" max="11264" width="15.5703125" style="58" customWidth="1"/>
    <col min="11265" max="11265" width="7.7109375" style="58" customWidth="1"/>
    <col min="11266" max="11266" width="1.140625" style="58" customWidth="1"/>
    <col min="11267" max="11267" width="7.7109375" style="58" customWidth="1"/>
    <col min="11268" max="11268" width="72.28515625" style="58" customWidth="1"/>
    <col min="11269" max="11269" width="1.140625" style="58" customWidth="1"/>
    <col min="11270" max="11270" width="15.5703125" style="58" customWidth="1"/>
    <col min="11271" max="11271" width="7.7109375" style="58" customWidth="1"/>
    <col min="11272" max="11272" width="1.140625" style="58" customWidth="1"/>
    <col min="11273" max="11273" width="7.7109375" style="58" customWidth="1"/>
    <col min="11274" max="11274" width="72.28515625" style="58" customWidth="1"/>
    <col min="11275" max="11275" width="1.140625" style="58" customWidth="1"/>
    <col min="11276" max="11276" width="15.5703125" style="58" customWidth="1"/>
    <col min="11277" max="11277" width="7.7109375" style="58" customWidth="1"/>
    <col min="11278" max="11278" width="1.140625" style="58" customWidth="1"/>
    <col min="11279" max="11279" width="7.7109375" style="58" customWidth="1"/>
    <col min="11280" max="11280" width="72.28515625" style="58" customWidth="1"/>
    <col min="11281" max="11281" width="1.140625" style="58" customWidth="1"/>
    <col min="11282" max="11282" width="15.5703125" style="58" customWidth="1"/>
    <col min="11283" max="11283" width="7.7109375" style="58" customWidth="1"/>
    <col min="11284" max="11284" width="1.140625" style="58" customWidth="1"/>
    <col min="11285" max="11285" width="7.7109375" style="58" customWidth="1"/>
    <col min="11286" max="11286" width="72.28515625" style="58" customWidth="1"/>
    <col min="11287" max="11287" width="1.140625" style="58" customWidth="1"/>
    <col min="11288" max="11288" width="15.5703125" style="58" customWidth="1"/>
    <col min="11289" max="11289" width="7.7109375" style="58" customWidth="1"/>
    <col min="11290" max="11290" width="1.140625" style="58" customWidth="1"/>
    <col min="11291" max="11291" width="7.7109375" style="58" customWidth="1"/>
    <col min="11292" max="11292" width="72.28515625" style="58" customWidth="1"/>
    <col min="11293" max="11293" width="1.140625" style="58" customWidth="1"/>
    <col min="11294" max="11294" width="15.5703125" style="58" customWidth="1"/>
    <col min="11295" max="11295" width="7.7109375" style="58" customWidth="1"/>
    <col min="11296" max="11296" width="1.140625" style="58" customWidth="1"/>
    <col min="11297" max="11297" width="7.7109375" style="58" customWidth="1"/>
    <col min="11298" max="11298" width="72.28515625" style="58" customWidth="1"/>
    <col min="11299" max="11299" width="1.140625" style="58" customWidth="1"/>
    <col min="11300" max="11300" width="15.5703125" style="58" customWidth="1"/>
    <col min="11301" max="11301" width="7.7109375" style="58" customWidth="1"/>
    <col min="11302" max="11302" width="1.140625" style="58" customWidth="1"/>
    <col min="11303" max="11303" width="7.7109375" style="58" customWidth="1"/>
    <col min="11304" max="11304" width="72.28515625" style="58" customWidth="1"/>
    <col min="11305" max="11305" width="1.140625" style="58" customWidth="1"/>
    <col min="11306" max="11306" width="15.5703125" style="58" customWidth="1"/>
    <col min="11307" max="11307" width="7.7109375" style="58" customWidth="1"/>
    <col min="11308" max="11308" width="1.140625" style="58" customWidth="1"/>
    <col min="11309" max="11309" width="7.7109375" style="58" customWidth="1"/>
    <col min="11310" max="11310" width="72.28515625" style="58" customWidth="1"/>
    <col min="11311" max="11311" width="1.140625" style="58" customWidth="1"/>
    <col min="11312" max="11312" width="15.5703125" style="58" customWidth="1"/>
    <col min="11313" max="11313" width="7.7109375" style="58" customWidth="1"/>
    <col min="11314" max="11314" width="1.140625" style="58" customWidth="1"/>
    <col min="11315" max="11315" width="7.7109375" style="58" customWidth="1"/>
    <col min="11316" max="11316" width="72.28515625" style="58" customWidth="1"/>
    <col min="11317" max="11317" width="1.140625" style="58" customWidth="1"/>
    <col min="11318" max="11318" width="42" style="58" customWidth="1"/>
    <col min="11319" max="11319" width="9.140625" style="58" customWidth="1"/>
    <col min="11320" max="11496" width="9.140625" style="58"/>
    <col min="11497" max="11497" width="1.140625" style="58" customWidth="1"/>
    <col min="11498" max="11498" width="29.42578125" style="58" bestFit="1" customWidth="1"/>
    <col min="11499" max="11499" width="82.42578125" style="58" customWidth="1"/>
    <col min="11500" max="11500" width="11" style="58" bestFit="1" customWidth="1"/>
    <col min="11501" max="11501" width="1.140625" style="58" customWidth="1"/>
    <col min="11502" max="11502" width="15.5703125" style="58" customWidth="1"/>
    <col min="11503" max="11503" width="7.7109375" style="58" customWidth="1"/>
    <col min="11504" max="11504" width="1.140625" style="58" customWidth="1"/>
    <col min="11505" max="11505" width="7.7109375" style="58" customWidth="1"/>
    <col min="11506" max="11506" width="72.28515625" style="58" customWidth="1"/>
    <col min="11507" max="11507" width="1.140625" style="58" customWidth="1"/>
    <col min="11508" max="11508" width="15.5703125" style="58" customWidth="1"/>
    <col min="11509" max="11509" width="7.7109375" style="58" customWidth="1"/>
    <col min="11510" max="11510" width="1.140625" style="58" customWidth="1"/>
    <col min="11511" max="11511" width="7.7109375" style="58" customWidth="1"/>
    <col min="11512" max="11512" width="72.28515625" style="58" customWidth="1"/>
    <col min="11513" max="11513" width="1.140625" style="58" customWidth="1"/>
    <col min="11514" max="11514" width="15.5703125" style="58" customWidth="1"/>
    <col min="11515" max="11515" width="7.7109375" style="58" customWidth="1"/>
    <col min="11516" max="11516" width="1.140625" style="58" customWidth="1"/>
    <col min="11517" max="11517" width="7.7109375" style="58" customWidth="1"/>
    <col min="11518" max="11518" width="72.28515625" style="58" customWidth="1"/>
    <col min="11519" max="11519" width="1.140625" style="58" customWidth="1"/>
    <col min="11520" max="11520" width="15.5703125" style="58" customWidth="1"/>
    <col min="11521" max="11521" width="7.7109375" style="58" customWidth="1"/>
    <col min="11522" max="11522" width="1.140625" style="58" customWidth="1"/>
    <col min="11523" max="11523" width="7.7109375" style="58" customWidth="1"/>
    <col min="11524" max="11524" width="72.28515625" style="58" customWidth="1"/>
    <col min="11525" max="11525" width="1.140625" style="58" customWidth="1"/>
    <col min="11526" max="11526" width="15.5703125" style="58" customWidth="1"/>
    <col min="11527" max="11527" width="7.7109375" style="58" customWidth="1"/>
    <col min="11528" max="11528" width="1.140625" style="58" customWidth="1"/>
    <col min="11529" max="11529" width="7.7109375" style="58" customWidth="1"/>
    <col min="11530" max="11530" width="72.28515625" style="58" customWidth="1"/>
    <col min="11531" max="11531" width="1.140625" style="58" customWidth="1"/>
    <col min="11532" max="11532" width="15.5703125" style="58" customWidth="1"/>
    <col min="11533" max="11533" width="7.7109375" style="58" customWidth="1"/>
    <col min="11534" max="11534" width="1.140625" style="58" customWidth="1"/>
    <col min="11535" max="11535" width="7.7109375" style="58" customWidth="1"/>
    <col min="11536" max="11536" width="72.28515625" style="58" customWidth="1"/>
    <col min="11537" max="11537" width="1.140625" style="58" customWidth="1"/>
    <col min="11538" max="11538" width="15.5703125" style="58" customWidth="1"/>
    <col min="11539" max="11539" width="7.7109375" style="58" customWidth="1"/>
    <col min="11540" max="11540" width="1.140625" style="58" customWidth="1"/>
    <col min="11541" max="11541" width="7.7109375" style="58" customWidth="1"/>
    <col min="11542" max="11542" width="72.28515625" style="58" customWidth="1"/>
    <col min="11543" max="11543" width="1.140625" style="58" customWidth="1"/>
    <col min="11544" max="11544" width="15.5703125" style="58" customWidth="1"/>
    <col min="11545" max="11545" width="7.7109375" style="58" customWidth="1"/>
    <col min="11546" max="11546" width="1.140625" style="58" customWidth="1"/>
    <col min="11547" max="11547" width="7.7109375" style="58" customWidth="1"/>
    <col min="11548" max="11548" width="72.28515625" style="58" customWidth="1"/>
    <col min="11549" max="11549" width="1.140625" style="58" customWidth="1"/>
    <col min="11550" max="11550" width="15.5703125" style="58" customWidth="1"/>
    <col min="11551" max="11551" width="7.7109375" style="58" customWidth="1"/>
    <col min="11552" max="11552" width="1.140625" style="58" customWidth="1"/>
    <col min="11553" max="11553" width="7.7109375" style="58" customWidth="1"/>
    <col min="11554" max="11554" width="72.28515625" style="58" customWidth="1"/>
    <col min="11555" max="11555" width="1.140625" style="58" customWidth="1"/>
    <col min="11556" max="11556" width="15.5703125" style="58" customWidth="1"/>
    <col min="11557" max="11557" width="7.7109375" style="58" customWidth="1"/>
    <col min="11558" max="11558" width="1.140625" style="58" customWidth="1"/>
    <col min="11559" max="11559" width="7.7109375" style="58" customWidth="1"/>
    <col min="11560" max="11560" width="72.28515625" style="58" customWidth="1"/>
    <col min="11561" max="11561" width="1.140625" style="58" customWidth="1"/>
    <col min="11562" max="11562" width="15.5703125" style="58" customWidth="1"/>
    <col min="11563" max="11563" width="7.7109375" style="58" customWidth="1"/>
    <col min="11564" max="11564" width="1.140625" style="58" customWidth="1"/>
    <col min="11565" max="11565" width="7.7109375" style="58" customWidth="1"/>
    <col min="11566" max="11566" width="72.28515625" style="58" customWidth="1"/>
    <col min="11567" max="11567" width="1.140625" style="58" customWidth="1"/>
    <col min="11568" max="11568" width="15.5703125" style="58" customWidth="1"/>
    <col min="11569" max="11569" width="7.7109375" style="58" customWidth="1"/>
    <col min="11570" max="11570" width="1.140625" style="58" customWidth="1"/>
    <col min="11571" max="11571" width="7.7109375" style="58" customWidth="1"/>
    <col min="11572" max="11572" width="72.28515625" style="58" customWidth="1"/>
    <col min="11573" max="11573" width="1.140625" style="58" customWidth="1"/>
    <col min="11574" max="11574" width="42" style="58" customWidth="1"/>
    <col min="11575" max="11575" width="9.140625" style="58" customWidth="1"/>
    <col min="11576" max="11752" width="9.140625" style="58"/>
    <col min="11753" max="11753" width="1.140625" style="58" customWidth="1"/>
    <col min="11754" max="11754" width="29.42578125" style="58" bestFit="1" customWidth="1"/>
    <col min="11755" max="11755" width="82.42578125" style="58" customWidth="1"/>
    <col min="11756" max="11756" width="11" style="58" bestFit="1" customWidth="1"/>
    <col min="11757" max="11757" width="1.140625" style="58" customWidth="1"/>
    <col min="11758" max="11758" width="15.5703125" style="58" customWidth="1"/>
    <col min="11759" max="11759" width="7.7109375" style="58" customWidth="1"/>
    <col min="11760" max="11760" width="1.140625" style="58" customWidth="1"/>
    <col min="11761" max="11761" width="7.7109375" style="58" customWidth="1"/>
    <col min="11762" max="11762" width="72.28515625" style="58" customWidth="1"/>
    <col min="11763" max="11763" width="1.140625" style="58" customWidth="1"/>
    <col min="11764" max="11764" width="15.5703125" style="58" customWidth="1"/>
    <col min="11765" max="11765" width="7.7109375" style="58" customWidth="1"/>
    <col min="11766" max="11766" width="1.140625" style="58" customWidth="1"/>
    <col min="11767" max="11767" width="7.7109375" style="58" customWidth="1"/>
    <col min="11768" max="11768" width="72.28515625" style="58" customWidth="1"/>
    <col min="11769" max="11769" width="1.140625" style="58" customWidth="1"/>
    <col min="11770" max="11770" width="15.5703125" style="58" customWidth="1"/>
    <col min="11771" max="11771" width="7.7109375" style="58" customWidth="1"/>
    <col min="11772" max="11772" width="1.140625" style="58" customWidth="1"/>
    <col min="11773" max="11773" width="7.7109375" style="58" customWidth="1"/>
    <col min="11774" max="11774" width="72.28515625" style="58" customWidth="1"/>
    <col min="11775" max="11775" width="1.140625" style="58" customWidth="1"/>
    <col min="11776" max="11776" width="15.5703125" style="58" customWidth="1"/>
    <col min="11777" max="11777" width="7.7109375" style="58" customWidth="1"/>
    <col min="11778" max="11778" width="1.140625" style="58" customWidth="1"/>
    <col min="11779" max="11779" width="7.7109375" style="58" customWidth="1"/>
    <col min="11780" max="11780" width="72.28515625" style="58" customWidth="1"/>
    <col min="11781" max="11781" width="1.140625" style="58" customWidth="1"/>
    <col min="11782" max="11782" width="15.5703125" style="58" customWidth="1"/>
    <col min="11783" max="11783" width="7.7109375" style="58" customWidth="1"/>
    <col min="11784" max="11784" width="1.140625" style="58" customWidth="1"/>
    <col min="11785" max="11785" width="7.7109375" style="58" customWidth="1"/>
    <col min="11786" max="11786" width="72.28515625" style="58" customWidth="1"/>
    <col min="11787" max="11787" width="1.140625" style="58" customWidth="1"/>
    <col min="11788" max="11788" width="15.5703125" style="58" customWidth="1"/>
    <col min="11789" max="11789" width="7.7109375" style="58" customWidth="1"/>
    <col min="11790" max="11790" width="1.140625" style="58" customWidth="1"/>
    <col min="11791" max="11791" width="7.7109375" style="58" customWidth="1"/>
    <col min="11792" max="11792" width="72.28515625" style="58" customWidth="1"/>
    <col min="11793" max="11793" width="1.140625" style="58" customWidth="1"/>
    <col min="11794" max="11794" width="15.5703125" style="58" customWidth="1"/>
    <col min="11795" max="11795" width="7.7109375" style="58" customWidth="1"/>
    <col min="11796" max="11796" width="1.140625" style="58" customWidth="1"/>
    <col min="11797" max="11797" width="7.7109375" style="58" customWidth="1"/>
    <col min="11798" max="11798" width="72.28515625" style="58" customWidth="1"/>
    <col min="11799" max="11799" width="1.140625" style="58" customWidth="1"/>
    <col min="11800" max="11800" width="15.5703125" style="58" customWidth="1"/>
    <col min="11801" max="11801" width="7.7109375" style="58" customWidth="1"/>
    <col min="11802" max="11802" width="1.140625" style="58" customWidth="1"/>
    <col min="11803" max="11803" width="7.7109375" style="58" customWidth="1"/>
    <col min="11804" max="11804" width="72.28515625" style="58" customWidth="1"/>
    <col min="11805" max="11805" width="1.140625" style="58" customWidth="1"/>
    <col min="11806" max="11806" width="15.5703125" style="58" customWidth="1"/>
    <col min="11807" max="11807" width="7.7109375" style="58" customWidth="1"/>
    <col min="11808" max="11808" width="1.140625" style="58" customWidth="1"/>
    <col min="11809" max="11809" width="7.7109375" style="58" customWidth="1"/>
    <col min="11810" max="11810" width="72.28515625" style="58" customWidth="1"/>
    <col min="11811" max="11811" width="1.140625" style="58" customWidth="1"/>
    <col min="11812" max="11812" width="15.5703125" style="58" customWidth="1"/>
    <col min="11813" max="11813" width="7.7109375" style="58" customWidth="1"/>
    <col min="11814" max="11814" width="1.140625" style="58" customWidth="1"/>
    <col min="11815" max="11815" width="7.7109375" style="58" customWidth="1"/>
    <col min="11816" max="11816" width="72.28515625" style="58" customWidth="1"/>
    <col min="11817" max="11817" width="1.140625" style="58" customWidth="1"/>
    <col min="11818" max="11818" width="15.5703125" style="58" customWidth="1"/>
    <col min="11819" max="11819" width="7.7109375" style="58" customWidth="1"/>
    <col min="11820" max="11820" width="1.140625" style="58" customWidth="1"/>
    <col min="11821" max="11821" width="7.7109375" style="58" customWidth="1"/>
    <col min="11822" max="11822" width="72.28515625" style="58" customWidth="1"/>
    <col min="11823" max="11823" width="1.140625" style="58" customWidth="1"/>
    <col min="11824" max="11824" width="15.5703125" style="58" customWidth="1"/>
    <col min="11825" max="11825" width="7.7109375" style="58" customWidth="1"/>
    <col min="11826" max="11826" width="1.140625" style="58" customWidth="1"/>
    <col min="11827" max="11827" width="7.7109375" style="58" customWidth="1"/>
    <col min="11828" max="11828" width="72.28515625" style="58" customWidth="1"/>
    <col min="11829" max="11829" width="1.140625" style="58" customWidth="1"/>
    <col min="11830" max="11830" width="42" style="58" customWidth="1"/>
    <col min="11831" max="11831" width="9.140625" style="58" customWidth="1"/>
    <col min="11832" max="12008" width="9.140625" style="58"/>
    <col min="12009" max="12009" width="1.140625" style="58" customWidth="1"/>
    <col min="12010" max="12010" width="29.42578125" style="58" bestFit="1" customWidth="1"/>
    <col min="12011" max="12011" width="82.42578125" style="58" customWidth="1"/>
    <col min="12012" max="12012" width="11" style="58" bestFit="1" customWidth="1"/>
    <col min="12013" max="12013" width="1.140625" style="58" customWidth="1"/>
    <col min="12014" max="12014" width="15.5703125" style="58" customWidth="1"/>
    <col min="12015" max="12015" width="7.7109375" style="58" customWidth="1"/>
    <col min="12016" max="12016" width="1.140625" style="58" customWidth="1"/>
    <col min="12017" max="12017" width="7.7109375" style="58" customWidth="1"/>
    <col min="12018" max="12018" width="72.28515625" style="58" customWidth="1"/>
    <col min="12019" max="12019" width="1.140625" style="58" customWidth="1"/>
    <col min="12020" max="12020" width="15.5703125" style="58" customWidth="1"/>
    <col min="12021" max="12021" width="7.7109375" style="58" customWidth="1"/>
    <col min="12022" max="12022" width="1.140625" style="58" customWidth="1"/>
    <col min="12023" max="12023" width="7.7109375" style="58" customWidth="1"/>
    <col min="12024" max="12024" width="72.28515625" style="58" customWidth="1"/>
    <col min="12025" max="12025" width="1.140625" style="58" customWidth="1"/>
    <col min="12026" max="12026" width="15.5703125" style="58" customWidth="1"/>
    <col min="12027" max="12027" width="7.7109375" style="58" customWidth="1"/>
    <col min="12028" max="12028" width="1.140625" style="58" customWidth="1"/>
    <col min="12029" max="12029" width="7.7109375" style="58" customWidth="1"/>
    <col min="12030" max="12030" width="72.28515625" style="58" customWidth="1"/>
    <col min="12031" max="12031" width="1.140625" style="58" customWidth="1"/>
    <col min="12032" max="12032" width="15.5703125" style="58" customWidth="1"/>
    <col min="12033" max="12033" width="7.7109375" style="58" customWidth="1"/>
    <col min="12034" max="12034" width="1.140625" style="58" customWidth="1"/>
    <col min="12035" max="12035" width="7.7109375" style="58" customWidth="1"/>
    <col min="12036" max="12036" width="72.28515625" style="58" customWidth="1"/>
    <col min="12037" max="12037" width="1.140625" style="58" customWidth="1"/>
    <col min="12038" max="12038" width="15.5703125" style="58" customWidth="1"/>
    <col min="12039" max="12039" width="7.7109375" style="58" customWidth="1"/>
    <col min="12040" max="12040" width="1.140625" style="58" customWidth="1"/>
    <col min="12041" max="12041" width="7.7109375" style="58" customWidth="1"/>
    <col min="12042" max="12042" width="72.28515625" style="58" customWidth="1"/>
    <col min="12043" max="12043" width="1.140625" style="58" customWidth="1"/>
    <col min="12044" max="12044" width="15.5703125" style="58" customWidth="1"/>
    <col min="12045" max="12045" width="7.7109375" style="58" customWidth="1"/>
    <col min="12046" max="12046" width="1.140625" style="58" customWidth="1"/>
    <col min="12047" max="12047" width="7.7109375" style="58" customWidth="1"/>
    <col min="12048" max="12048" width="72.28515625" style="58" customWidth="1"/>
    <col min="12049" max="12049" width="1.140625" style="58" customWidth="1"/>
    <col min="12050" max="12050" width="15.5703125" style="58" customWidth="1"/>
    <col min="12051" max="12051" width="7.7109375" style="58" customWidth="1"/>
    <col min="12052" max="12052" width="1.140625" style="58" customWidth="1"/>
    <col min="12053" max="12053" width="7.7109375" style="58" customWidth="1"/>
    <col min="12054" max="12054" width="72.28515625" style="58" customWidth="1"/>
    <col min="12055" max="12055" width="1.140625" style="58" customWidth="1"/>
    <col min="12056" max="12056" width="15.5703125" style="58" customWidth="1"/>
    <col min="12057" max="12057" width="7.7109375" style="58" customWidth="1"/>
    <col min="12058" max="12058" width="1.140625" style="58" customWidth="1"/>
    <col min="12059" max="12059" width="7.7109375" style="58" customWidth="1"/>
    <col min="12060" max="12060" width="72.28515625" style="58" customWidth="1"/>
    <col min="12061" max="12061" width="1.140625" style="58" customWidth="1"/>
    <col min="12062" max="12062" width="15.5703125" style="58" customWidth="1"/>
    <col min="12063" max="12063" width="7.7109375" style="58" customWidth="1"/>
    <col min="12064" max="12064" width="1.140625" style="58" customWidth="1"/>
    <col min="12065" max="12065" width="7.7109375" style="58" customWidth="1"/>
    <col min="12066" max="12066" width="72.28515625" style="58" customWidth="1"/>
    <col min="12067" max="12067" width="1.140625" style="58" customWidth="1"/>
    <col min="12068" max="12068" width="15.5703125" style="58" customWidth="1"/>
    <col min="12069" max="12069" width="7.7109375" style="58" customWidth="1"/>
    <col min="12070" max="12070" width="1.140625" style="58" customWidth="1"/>
    <col min="12071" max="12071" width="7.7109375" style="58" customWidth="1"/>
    <col min="12072" max="12072" width="72.28515625" style="58" customWidth="1"/>
    <col min="12073" max="12073" width="1.140625" style="58" customWidth="1"/>
    <col min="12074" max="12074" width="15.5703125" style="58" customWidth="1"/>
    <col min="12075" max="12075" width="7.7109375" style="58" customWidth="1"/>
    <col min="12076" max="12076" width="1.140625" style="58" customWidth="1"/>
    <col min="12077" max="12077" width="7.7109375" style="58" customWidth="1"/>
    <col min="12078" max="12078" width="72.28515625" style="58" customWidth="1"/>
    <col min="12079" max="12079" width="1.140625" style="58" customWidth="1"/>
    <col min="12080" max="12080" width="15.5703125" style="58" customWidth="1"/>
    <col min="12081" max="12081" width="7.7109375" style="58" customWidth="1"/>
    <col min="12082" max="12082" width="1.140625" style="58" customWidth="1"/>
    <col min="12083" max="12083" width="7.7109375" style="58" customWidth="1"/>
    <col min="12084" max="12084" width="72.28515625" style="58" customWidth="1"/>
    <col min="12085" max="12085" width="1.140625" style="58" customWidth="1"/>
    <col min="12086" max="12086" width="42" style="58" customWidth="1"/>
    <col min="12087" max="12087" width="9.140625" style="58" customWidth="1"/>
    <col min="12088" max="12264" width="9.140625" style="58"/>
    <col min="12265" max="12265" width="1.140625" style="58" customWidth="1"/>
    <col min="12266" max="12266" width="29.42578125" style="58" bestFit="1" customWidth="1"/>
    <col min="12267" max="12267" width="82.42578125" style="58" customWidth="1"/>
    <col min="12268" max="12268" width="11" style="58" bestFit="1" customWidth="1"/>
    <col min="12269" max="12269" width="1.140625" style="58" customWidth="1"/>
    <col min="12270" max="12270" width="15.5703125" style="58" customWidth="1"/>
    <col min="12271" max="12271" width="7.7109375" style="58" customWidth="1"/>
    <col min="12272" max="12272" width="1.140625" style="58" customWidth="1"/>
    <col min="12273" max="12273" width="7.7109375" style="58" customWidth="1"/>
    <col min="12274" max="12274" width="72.28515625" style="58" customWidth="1"/>
    <col min="12275" max="12275" width="1.140625" style="58" customWidth="1"/>
    <col min="12276" max="12276" width="15.5703125" style="58" customWidth="1"/>
    <col min="12277" max="12277" width="7.7109375" style="58" customWidth="1"/>
    <col min="12278" max="12278" width="1.140625" style="58" customWidth="1"/>
    <col min="12279" max="12279" width="7.7109375" style="58" customWidth="1"/>
    <col min="12280" max="12280" width="72.28515625" style="58" customWidth="1"/>
    <col min="12281" max="12281" width="1.140625" style="58" customWidth="1"/>
    <col min="12282" max="12282" width="15.5703125" style="58" customWidth="1"/>
    <col min="12283" max="12283" width="7.7109375" style="58" customWidth="1"/>
    <col min="12284" max="12284" width="1.140625" style="58" customWidth="1"/>
    <col min="12285" max="12285" width="7.7109375" style="58" customWidth="1"/>
    <col min="12286" max="12286" width="72.28515625" style="58" customWidth="1"/>
    <col min="12287" max="12287" width="1.140625" style="58" customWidth="1"/>
    <col min="12288" max="12288" width="15.5703125" style="58" customWidth="1"/>
    <col min="12289" max="12289" width="7.7109375" style="58" customWidth="1"/>
    <col min="12290" max="12290" width="1.140625" style="58" customWidth="1"/>
    <col min="12291" max="12291" width="7.7109375" style="58" customWidth="1"/>
    <col min="12292" max="12292" width="72.28515625" style="58" customWidth="1"/>
    <col min="12293" max="12293" width="1.140625" style="58" customWidth="1"/>
    <col min="12294" max="12294" width="15.5703125" style="58" customWidth="1"/>
    <col min="12295" max="12295" width="7.7109375" style="58" customWidth="1"/>
    <col min="12296" max="12296" width="1.140625" style="58" customWidth="1"/>
    <col min="12297" max="12297" width="7.7109375" style="58" customWidth="1"/>
    <col min="12298" max="12298" width="72.28515625" style="58" customWidth="1"/>
    <col min="12299" max="12299" width="1.140625" style="58" customWidth="1"/>
    <col min="12300" max="12300" width="15.5703125" style="58" customWidth="1"/>
    <col min="12301" max="12301" width="7.7109375" style="58" customWidth="1"/>
    <col min="12302" max="12302" width="1.140625" style="58" customWidth="1"/>
    <col min="12303" max="12303" width="7.7109375" style="58" customWidth="1"/>
    <col min="12304" max="12304" width="72.28515625" style="58" customWidth="1"/>
    <col min="12305" max="12305" width="1.140625" style="58" customWidth="1"/>
    <col min="12306" max="12306" width="15.5703125" style="58" customWidth="1"/>
    <col min="12307" max="12307" width="7.7109375" style="58" customWidth="1"/>
    <col min="12308" max="12308" width="1.140625" style="58" customWidth="1"/>
    <col min="12309" max="12309" width="7.7109375" style="58" customWidth="1"/>
    <col min="12310" max="12310" width="72.28515625" style="58" customWidth="1"/>
    <col min="12311" max="12311" width="1.140625" style="58" customWidth="1"/>
    <col min="12312" max="12312" width="15.5703125" style="58" customWidth="1"/>
    <col min="12313" max="12313" width="7.7109375" style="58" customWidth="1"/>
    <col min="12314" max="12314" width="1.140625" style="58" customWidth="1"/>
    <col min="12315" max="12315" width="7.7109375" style="58" customWidth="1"/>
    <col min="12316" max="12316" width="72.28515625" style="58" customWidth="1"/>
    <col min="12317" max="12317" width="1.140625" style="58" customWidth="1"/>
    <col min="12318" max="12318" width="15.5703125" style="58" customWidth="1"/>
    <col min="12319" max="12319" width="7.7109375" style="58" customWidth="1"/>
    <col min="12320" max="12320" width="1.140625" style="58" customWidth="1"/>
    <col min="12321" max="12321" width="7.7109375" style="58" customWidth="1"/>
    <col min="12322" max="12322" width="72.28515625" style="58" customWidth="1"/>
    <col min="12323" max="12323" width="1.140625" style="58" customWidth="1"/>
    <col min="12324" max="12324" width="15.5703125" style="58" customWidth="1"/>
    <col min="12325" max="12325" width="7.7109375" style="58" customWidth="1"/>
    <col min="12326" max="12326" width="1.140625" style="58" customWidth="1"/>
    <col min="12327" max="12327" width="7.7109375" style="58" customWidth="1"/>
    <col min="12328" max="12328" width="72.28515625" style="58" customWidth="1"/>
    <col min="12329" max="12329" width="1.140625" style="58" customWidth="1"/>
    <col min="12330" max="12330" width="15.5703125" style="58" customWidth="1"/>
    <col min="12331" max="12331" width="7.7109375" style="58" customWidth="1"/>
    <col min="12332" max="12332" width="1.140625" style="58" customWidth="1"/>
    <col min="12333" max="12333" width="7.7109375" style="58" customWidth="1"/>
    <col min="12334" max="12334" width="72.28515625" style="58" customWidth="1"/>
    <col min="12335" max="12335" width="1.140625" style="58" customWidth="1"/>
    <col min="12336" max="12336" width="15.5703125" style="58" customWidth="1"/>
    <col min="12337" max="12337" width="7.7109375" style="58" customWidth="1"/>
    <col min="12338" max="12338" width="1.140625" style="58" customWidth="1"/>
    <col min="12339" max="12339" width="7.7109375" style="58" customWidth="1"/>
    <col min="12340" max="12340" width="72.28515625" style="58" customWidth="1"/>
    <col min="12341" max="12341" width="1.140625" style="58" customWidth="1"/>
    <col min="12342" max="12342" width="42" style="58" customWidth="1"/>
    <col min="12343" max="12343" width="9.140625" style="58" customWidth="1"/>
    <col min="12344" max="12520" width="9.140625" style="58"/>
    <col min="12521" max="12521" width="1.140625" style="58" customWidth="1"/>
    <col min="12522" max="12522" width="29.42578125" style="58" bestFit="1" customWidth="1"/>
    <col min="12523" max="12523" width="82.42578125" style="58" customWidth="1"/>
    <col min="12524" max="12524" width="11" style="58" bestFit="1" customWidth="1"/>
    <col min="12525" max="12525" width="1.140625" style="58" customWidth="1"/>
    <col min="12526" max="12526" width="15.5703125" style="58" customWidth="1"/>
    <col min="12527" max="12527" width="7.7109375" style="58" customWidth="1"/>
    <col min="12528" max="12528" width="1.140625" style="58" customWidth="1"/>
    <col min="12529" max="12529" width="7.7109375" style="58" customWidth="1"/>
    <col min="12530" max="12530" width="72.28515625" style="58" customWidth="1"/>
    <col min="12531" max="12531" width="1.140625" style="58" customWidth="1"/>
    <col min="12532" max="12532" width="15.5703125" style="58" customWidth="1"/>
    <col min="12533" max="12533" width="7.7109375" style="58" customWidth="1"/>
    <col min="12534" max="12534" width="1.140625" style="58" customWidth="1"/>
    <col min="12535" max="12535" width="7.7109375" style="58" customWidth="1"/>
    <col min="12536" max="12536" width="72.28515625" style="58" customWidth="1"/>
    <col min="12537" max="12537" width="1.140625" style="58" customWidth="1"/>
    <col min="12538" max="12538" width="15.5703125" style="58" customWidth="1"/>
    <col min="12539" max="12539" width="7.7109375" style="58" customWidth="1"/>
    <col min="12540" max="12540" width="1.140625" style="58" customWidth="1"/>
    <col min="12541" max="12541" width="7.7109375" style="58" customWidth="1"/>
    <col min="12542" max="12542" width="72.28515625" style="58" customWidth="1"/>
    <col min="12543" max="12543" width="1.140625" style="58" customWidth="1"/>
    <col min="12544" max="12544" width="15.5703125" style="58" customWidth="1"/>
    <col min="12545" max="12545" width="7.7109375" style="58" customWidth="1"/>
    <col min="12546" max="12546" width="1.140625" style="58" customWidth="1"/>
    <col min="12547" max="12547" width="7.7109375" style="58" customWidth="1"/>
    <col min="12548" max="12548" width="72.28515625" style="58" customWidth="1"/>
    <col min="12549" max="12549" width="1.140625" style="58" customWidth="1"/>
    <col min="12550" max="12550" width="15.5703125" style="58" customWidth="1"/>
    <col min="12551" max="12551" width="7.7109375" style="58" customWidth="1"/>
    <col min="12552" max="12552" width="1.140625" style="58" customWidth="1"/>
    <col min="12553" max="12553" width="7.7109375" style="58" customWidth="1"/>
    <col min="12554" max="12554" width="72.28515625" style="58" customWidth="1"/>
    <col min="12555" max="12555" width="1.140625" style="58" customWidth="1"/>
    <col min="12556" max="12556" width="15.5703125" style="58" customWidth="1"/>
    <col min="12557" max="12557" width="7.7109375" style="58" customWidth="1"/>
    <col min="12558" max="12558" width="1.140625" style="58" customWidth="1"/>
    <col min="12559" max="12559" width="7.7109375" style="58" customWidth="1"/>
    <col min="12560" max="12560" width="72.28515625" style="58" customWidth="1"/>
    <col min="12561" max="12561" width="1.140625" style="58" customWidth="1"/>
    <col min="12562" max="12562" width="15.5703125" style="58" customWidth="1"/>
    <col min="12563" max="12563" width="7.7109375" style="58" customWidth="1"/>
    <col min="12564" max="12564" width="1.140625" style="58" customWidth="1"/>
    <col min="12565" max="12565" width="7.7109375" style="58" customWidth="1"/>
    <col min="12566" max="12566" width="72.28515625" style="58" customWidth="1"/>
    <col min="12567" max="12567" width="1.140625" style="58" customWidth="1"/>
    <col min="12568" max="12568" width="15.5703125" style="58" customWidth="1"/>
    <col min="12569" max="12569" width="7.7109375" style="58" customWidth="1"/>
    <col min="12570" max="12570" width="1.140625" style="58" customWidth="1"/>
    <col min="12571" max="12571" width="7.7109375" style="58" customWidth="1"/>
    <col min="12572" max="12572" width="72.28515625" style="58" customWidth="1"/>
    <col min="12573" max="12573" width="1.140625" style="58" customWidth="1"/>
    <col min="12574" max="12574" width="15.5703125" style="58" customWidth="1"/>
    <col min="12575" max="12575" width="7.7109375" style="58" customWidth="1"/>
    <col min="12576" max="12576" width="1.140625" style="58" customWidth="1"/>
    <col min="12577" max="12577" width="7.7109375" style="58" customWidth="1"/>
    <col min="12578" max="12578" width="72.28515625" style="58" customWidth="1"/>
    <col min="12579" max="12579" width="1.140625" style="58" customWidth="1"/>
    <col min="12580" max="12580" width="15.5703125" style="58" customWidth="1"/>
    <col min="12581" max="12581" width="7.7109375" style="58" customWidth="1"/>
    <col min="12582" max="12582" width="1.140625" style="58" customWidth="1"/>
    <col min="12583" max="12583" width="7.7109375" style="58" customWidth="1"/>
    <col min="12584" max="12584" width="72.28515625" style="58" customWidth="1"/>
    <col min="12585" max="12585" width="1.140625" style="58" customWidth="1"/>
    <col min="12586" max="12586" width="15.5703125" style="58" customWidth="1"/>
    <col min="12587" max="12587" width="7.7109375" style="58" customWidth="1"/>
    <col min="12588" max="12588" width="1.140625" style="58" customWidth="1"/>
    <col min="12589" max="12589" width="7.7109375" style="58" customWidth="1"/>
    <col min="12590" max="12590" width="72.28515625" style="58" customWidth="1"/>
    <col min="12591" max="12591" width="1.140625" style="58" customWidth="1"/>
    <col min="12592" max="12592" width="15.5703125" style="58" customWidth="1"/>
    <col min="12593" max="12593" width="7.7109375" style="58" customWidth="1"/>
    <col min="12594" max="12594" width="1.140625" style="58" customWidth="1"/>
    <col min="12595" max="12595" width="7.7109375" style="58" customWidth="1"/>
    <col min="12596" max="12596" width="72.28515625" style="58" customWidth="1"/>
    <col min="12597" max="12597" width="1.140625" style="58" customWidth="1"/>
    <col min="12598" max="12598" width="42" style="58" customWidth="1"/>
    <col min="12599" max="12599" width="9.140625" style="58" customWidth="1"/>
    <col min="12600" max="12776" width="9.140625" style="58"/>
    <col min="12777" max="12777" width="1.140625" style="58" customWidth="1"/>
    <col min="12778" max="12778" width="29.42578125" style="58" bestFit="1" customWidth="1"/>
    <col min="12779" max="12779" width="82.42578125" style="58" customWidth="1"/>
    <col min="12780" max="12780" width="11" style="58" bestFit="1" customWidth="1"/>
    <col min="12781" max="12781" width="1.140625" style="58" customWidth="1"/>
    <col min="12782" max="12782" width="15.5703125" style="58" customWidth="1"/>
    <col min="12783" max="12783" width="7.7109375" style="58" customWidth="1"/>
    <col min="12784" max="12784" width="1.140625" style="58" customWidth="1"/>
    <col min="12785" max="12785" width="7.7109375" style="58" customWidth="1"/>
    <col min="12786" max="12786" width="72.28515625" style="58" customWidth="1"/>
    <col min="12787" max="12787" width="1.140625" style="58" customWidth="1"/>
    <col min="12788" max="12788" width="15.5703125" style="58" customWidth="1"/>
    <col min="12789" max="12789" width="7.7109375" style="58" customWidth="1"/>
    <col min="12790" max="12790" width="1.140625" style="58" customWidth="1"/>
    <col min="12791" max="12791" width="7.7109375" style="58" customWidth="1"/>
    <col min="12792" max="12792" width="72.28515625" style="58" customWidth="1"/>
    <col min="12793" max="12793" width="1.140625" style="58" customWidth="1"/>
    <col min="12794" max="12794" width="15.5703125" style="58" customWidth="1"/>
    <col min="12795" max="12795" width="7.7109375" style="58" customWidth="1"/>
    <col min="12796" max="12796" width="1.140625" style="58" customWidth="1"/>
    <col min="12797" max="12797" width="7.7109375" style="58" customWidth="1"/>
    <col min="12798" max="12798" width="72.28515625" style="58" customWidth="1"/>
    <col min="12799" max="12799" width="1.140625" style="58" customWidth="1"/>
    <col min="12800" max="12800" width="15.5703125" style="58" customWidth="1"/>
    <col min="12801" max="12801" width="7.7109375" style="58" customWidth="1"/>
    <col min="12802" max="12802" width="1.140625" style="58" customWidth="1"/>
    <col min="12803" max="12803" width="7.7109375" style="58" customWidth="1"/>
    <col min="12804" max="12804" width="72.28515625" style="58" customWidth="1"/>
    <col min="12805" max="12805" width="1.140625" style="58" customWidth="1"/>
    <col min="12806" max="12806" width="15.5703125" style="58" customWidth="1"/>
    <col min="12807" max="12807" width="7.7109375" style="58" customWidth="1"/>
    <col min="12808" max="12808" width="1.140625" style="58" customWidth="1"/>
    <col min="12809" max="12809" width="7.7109375" style="58" customWidth="1"/>
    <col min="12810" max="12810" width="72.28515625" style="58" customWidth="1"/>
    <col min="12811" max="12811" width="1.140625" style="58" customWidth="1"/>
    <col min="12812" max="12812" width="15.5703125" style="58" customWidth="1"/>
    <col min="12813" max="12813" width="7.7109375" style="58" customWidth="1"/>
    <col min="12814" max="12814" width="1.140625" style="58" customWidth="1"/>
    <col min="12815" max="12815" width="7.7109375" style="58" customWidth="1"/>
    <col min="12816" max="12816" width="72.28515625" style="58" customWidth="1"/>
    <col min="12817" max="12817" width="1.140625" style="58" customWidth="1"/>
    <col min="12818" max="12818" width="15.5703125" style="58" customWidth="1"/>
    <col min="12819" max="12819" width="7.7109375" style="58" customWidth="1"/>
    <col min="12820" max="12820" width="1.140625" style="58" customWidth="1"/>
    <col min="12821" max="12821" width="7.7109375" style="58" customWidth="1"/>
    <col min="12822" max="12822" width="72.28515625" style="58" customWidth="1"/>
    <col min="12823" max="12823" width="1.140625" style="58" customWidth="1"/>
    <col min="12824" max="12824" width="15.5703125" style="58" customWidth="1"/>
    <col min="12825" max="12825" width="7.7109375" style="58" customWidth="1"/>
    <col min="12826" max="12826" width="1.140625" style="58" customWidth="1"/>
    <col min="12827" max="12827" width="7.7109375" style="58" customWidth="1"/>
    <col min="12828" max="12828" width="72.28515625" style="58" customWidth="1"/>
    <col min="12829" max="12829" width="1.140625" style="58" customWidth="1"/>
    <col min="12830" max="12830" width="15.5703125" style="58" customWidth="1"/>
    <col min="12831" max="12831" width="7.7109375" style="58" customWidth="1"/>
    <col min="12832" max="12832" width="1.140625" style="58" customWidth="1"/>
    <col min="12833" max="12833" width="7.7109375" style="58" customWidth="1"/>
    <col min="12834" max="12834" width="72.28515625" style="58" customWidth="1"/>
    <col min="12835" max="12835" width="1.140625" style="58" customWidth="1"/>
    <col min="12836" max="12836" width="15.5703125" style="58" customWidth="1"/>
    <col min="12837" max="12837" width="7.7109375" style="58" customWidth="1"/>
    <col min="12838" max="12838" width="1.140625" style="58" customWidth="1"/>
    <col min="12839" max="12839" width="7.7109375" style="58" customWidth="1"/>
    <col min="12840" max="12840" width="72.28515625" style="58" customWidth="1"/>
    <col min="12841" max="12841" width="1.140625" style="58" customWidth="1"/>
    <col min="12842" max="12842" width="15.5703125" style="58" customWidth="1"/>
    <col min="12843" max="12843" width="7.7109375" style="58" customWidth="1"/>
    <col min="12844" max="12844" width="1.140625" style="58" customWidth="1"/>
    <col min="12845" max="12845" width="7.7109375" style="58" customWidth="1"/>
    <col min="12846" max="12846" width="72.28515625" style="58" customWidth="1"/>
    <col min="12847" max="12847" width="1.140625" style="58" customWidth="1"/>
    <col min="12848" max="12848" width="15.5703125" style="58" customWidth="1"/>
    <col min="12849" max="12849" width="7.7109375" style="58" customWidth="1"/>
    <col min="12850" max="12850" width="1.140625" style="58" customWidth="1"/>
    <col min="12851" max="12851" width="7.7109375" style="58" customWidth="1"/>
    <col min="12852" max="12852" width="72.28515625" style="58" customWidth="1"/>
    <col min="12853" max="12853" width="1.140625" style="58" customWidth="1"/>
    <col min="12854" max="12854" width="42" style="58" customWidth="1"/>
    <col min="12855" max="12855" width="9.140625" style="58" customWidth="1"/>
    <col min="12856" max="13032" width="9.140625" style="58"/>
    <col min="13033" max="13033" width="1.140625" style="58" customWidth="1"/>
    <col min="13034" max="13034" width="29.42578125" style="58" bestFit="1" customWidth="1"/>
    <col min="13035" max="13035" width="82.42578125" style="58" customWidth="1"/>
    <col min="13036" max="13036" width="11" style="58" bestFit="1" customWidth="1"/>
    <col min="13037" max="13037" width="1.140625" style="58" customWidth="1"/>
    <col min="13038" max="13038" width="15.5703125" style="58" customWidth="1"/>
    <col min="13039" max="13039" width="7.7109375" style="58" customWidth="1"/>
    <col min="13040" max="13040" width="1.140625" style="58" customWidth="1"/>
    <col min="13041" max="13041" width="7.7109375" style="58" customWidth="1"/>
    <col min="13042" max="13042" width="72.28515625" style="58" customWidth="1"/>
    <col min="13043" max="13043" width="1.140625" style="58" customWidth="1"/>
    <col min="13044" max="13044" width="15.5703125" style="58" customWidth="1"/>
    <col min="13045" max="13045" width="7.7109375" style="58" customWidth="1"/>
    <col min="13046" max="13046" width="1.140625" style="58" customWidth="1"/>
    <col min="13047" max="13047" width="7.7109375" style="58" customWidth="1"/>
    <col min="13048" max="13048" width="72.28515625" style="58" customWidth="1"/>
    <col min="13049" max="13049" width="1.140625" style="58" customWidth="1"/>
    <col min="13050" max="13050" width="15.5703125" style="58" customWidth="1"/>
    <col min="13051" max="13051" width="7.7109375" style="58" customWidth="1"/>
    <col min="13052" max="13052" width="1.140625" style="58" customWidth="1"/>
    <col min="13053" max="13053" width="7.7109375" style="58" customWidth="1"/>
    <col min="13054" max="13054" width="72.28515625" style="58" customWidth="1"/>
    <col min="13055" max="13055" width="1.140625" style="58" customWidth="1"/>
    <col min="13056" max="13056" width="15.5703125" style="58" customWidth="1"/>
    <col min="13057" max="13057" width="7.7109375" style="58" customWidth="1"/>
    <col min="13058" max="13058" width="1.140625" style="58" customWidth="1"/>
    <col min="13059" max="13059" width="7.7109375" style="58" customWidth="1"/>
    <col min="13060" max="13060" width="72.28515625" style="58" customWidth="1"/>
    <col min="13061" max="13061" width="1.140625" style="58" customWidth="1"/>
    <col min="13062" max="13062" width="15.5703125" style="58" customWidth="1"/>
    <col min="13063" max="13063" width="7.7109375" style="58" customWidth="1"/>
    <col min="13064" max="13064" width="1.140625" style="58" customWidth="1"/>
    <col min="13065" max="13065" width="7.7109375" style="58" customWidth="1"/>
    <col min="13066" max="13066" width="72.28515625" style="58" customWidth="1"/>
    <col min="13067" max="13067" width="1.140625" style="58" customWidth="1"/>
    <col min="13068" max="13068" width="15.5703125" style="58" customWidth="1"/>
    <col min="13069" max="13069" width="7.7109375" style="58" customWidth="1"/>
    <col min="13070" max="13070" width="1.140625" style="58" customWidth="1"/>
    <col min="13071" max="13071" width="7.7109375" style="58" customWidth="1"/>
    <col min="13072" max="13072" width="72.28515625" style="58" customWidth="1"/>
    <col min="13073" max="13073" width="1.140625" style="58" customWidth="1"/>
    <col min="13074" max="13074" width="15.5703125" style="58" customWidth="1"/>
    <col min="13075" max="13075" width="7.7109375" style="58" customWidth="1"/>
    <col min="13076" max="13076" width="1.140625" style="58" customWidth="1"/>
    <col min="13077" max="13077" width="7.7109375" style="58" customWidth="1"/>
    <col min="13078" max="13078" width="72.28515625" style="58" customWidth="1"/>
    <col min="13079" max="13079" width="1.140625" style="58" customWidth="1"/>
    <col min="13080" max="13080" width="15.5703125" style="58" customWidth="1"/>
    <col min="13081" max="13081" width="7.7109375" style="58" customWidth="1"/>
    <col min="13082" max="13082" width="1.140625" style="58" customWidth="1"/>
    <col min="13083" max="13083" width="7.7109375" style="58" customWidth="1"/>
    <col min="13084" max="13084" width="72.28515625" style="58" customWidth="1"/>
    <col min="13085" max="13085" width="1.140625" style="58" customWidth="1"/>
    <col min="13086" max="13086" width="15.5703125" style="58" customWidth="1"/>
    <col min="13087" max="13087" width="7.7109375" style="58" customWidth="1"/>
    <col min="13088" max="13088" width="1.140625" style="58" customWidth="1"/>
    <col min="13089" max="13089" width="7.7109375" style="58" customWidth="1"/>
    <col min="13090" max="13090" width="72.28515625" style="58" customWidth="1"/>
    <col min="13091" max="13091" width="1.140625" style="58" customWidth="1"/>
    <col min="13092" max="13092" width="15.5703125" style="58" customWidth="1"/>
    <col min="13093" max="13093" width="7.7109375" style="58" customWidth="1"/>
    <col min="13094" max="13094" width="1.140625" style="58" customWidth="1"/>
    <col min="13095" max="13095" width="7.7109375" style="58" customWidth="1"/>
    <col min="13096" max="13096" width="72.28515625" style="58" customWidth="1"/>
    <col min="13097" max="13097" width="1.140625" style="58" customWidth="1"/>
    <col min="13098" max="13098" width="15.5703125" style="58" customWidth="1"/>
    <col min="13099" max="13099" width="7.7109375" style="58" customWidth="1"/>
    <col min="13100" max="13100" width="1.140625" style="58" customWidth="1"/>
    <col min="13101" max="13101" width="7.7109375" style="58" customWidth="1"/>
    <col min="13102" max="13102" width="72.28515625" style="58" customWidth="1"/>
    <col min="13103" max="13103" width="1.140625" style="58" customWidth="1"/>
    <col min="13104" max="13104" width="15.5703125" style="58" customWidth="1"/>
    <col min="13105" max="13105" width="7.7109375" style="58" customWidth="1"/>
    <col min="13106" max="13106" width="1.140625" style="58" customWidth="1"/>
    <col min="13107" max="13107" width="7.7109375" style="58" customWidth="1"/>
    <col min="13108" max="13108" width="72.28515625" style="58" customWidth="1"/>
    <col min="13109" max="13109" width="1.140625" style="58" customWidth="1"/>
    <col min="13110" max="13110" width="42" style="58" customWidth="1"/>
    <col min="13111" max="13111" width="9.140625" style="58" customWidth="1"/>
    <col min="13112" max="13288" width="9.140625" style="58"/>
    <col min="13289" max="13289" width="1.140625" style="58" customWidth="1"/>
    <col min="13290" max="13290" width="29.42578125" style="58" bestFit="1" customWidth="1"/>
    <col min="13291" max="13291" width="82.42578125" style="58" customWidth="1"/>
    <col min="13292" max="13292" width="11" style="58" bestFit="1" customWidth="1"/>
    <col min="13293" max="13293" width="1.140625" style="58" customWidth="1"/>
    <col min="13294" max="13294" width="15.5703125" style="58" customWidth="1"/>
    <col min="13295" max="13295" width="7.7109375" style="58" customWidth="1"/>
    <col min="13296" max="13296" width="1.140625" style="58" customWidth="1"/>
    <col min="13297" max="13297" width="7.7109375" style="58" customWidth="1"/>
    <col min="13298" max="13298" width="72.28515625" style="58" customWidth="1"/>
    <col min="13299" max="13299" width="1.140625" style="58" customWidth="1"/>
    <col min="13300" max="13300" width="15.5703125" style="58" customWidth="1"/>
    <col min="13301" max="13301" width="7.7109375" style="58" customWidth="1"/>
    <col min="13302" max="13302" width="1.140625" style="58" customWidth="1"/>
    <col min="13303" max="13303" width="7.7109375" style="58" customWidth="1"/>
    <col min="13304" max="13304" width="72.28515625" style="58" customWidth="1"/>
    <col min="13305" max="13305" width="1.140625" style="58" customWidth="1"/>
    <col min="13306" max="13306" width="15.5703125" style="58" customWidth="1"/>
    <col min="13307" max="13307" width="7.7109375" style="58" customWidth="1"/>
    <col min="13308" max="13308" width="1.140625" style="58" customWidth="1"/>
    <col min="13309" max="13309" width="7.7109375" style="58" customWidth="1"/>
    <col min="13310" max="13310" width="72.28515625" style="58" customWidth="1"/>
    <col min="13311" max="13311" width="1.140625" style="58" customWidth="1"/>
    <col min="13312" max="13312" width="15.5703125" style="58" customWidth="1"/>
    <col min="13313" max="13313" width="7.7109375" style="58" customWidth="1"/>
    <col min="13314" max="13314" width="1.140625" style="58" customWidth="1"/>
    <col min="13315" max="13315" width="7.7109375" style="58" customWidth="1"/>
    <col min="13316" max="13316" width="72.28515625" style="58" customWidth="1"/>
    <col min="13317" max="13317" width="1.140625" style="58" customWidth="1"/>
    <col min="13318" max="13318" width="15.5703125" style="58" customWidth="1"/>
    <col min="13319" max="13319" width="7.7109375" style="58" customWidth="1"/>
    <col min="13320" max="13320" width="1.140625" style="58" customWidth="1"/>
    <col min="13321" max="13321" width="7.7109375" style="58" customWidth="1"/>
    <col min="13322" max="13322" width="72.28515625" style="58" customWidth="1"/>
    <col min="13323" max="13323" width="1.140625" style="58" customWidth="1"/>
    <col min="13324" max="13324" width="15.5703125" style="58" customWidth="1"/>
    <col min="13325" max="13325" width="7.7109375" style="58" customWidth="1"/>
    <col min="13326" max="13326" width="1.140625" style="58" customWidth="1"/>
    <col min="13327" max="13327" width="7.7109375" style="58" customWidth="1"/>
    <col min="13328" max="13328" width="72.28515625" style="58" customWidth="1"/>
    <col min="13329" max="13329" width="1.140625" style="58" customWidth="1"/>
    <col min="13330" max="13330" width="15.5703125" style="58" customWidth="1"/>
    <col min="13331" max="13331" width="7.7109375" style="58" customWidth="1"/>
    <col min="13332" max="13332" width="1.140625" style="58" customWidth="1"/>
    <col min="13333" max="13333" width="7.7109375" style="58" customWidth="1"/>
    <col min="13334" max="13334" width="72.28515625" style="58" customWidth="1"/>
    <col min="13335" max="13335" width="1.140625" style="58" customWidth="1"/>
    <col min="13336" max="13336" width="15.5703125" style="58" customWidth="1"/>
    <col min="13337" max="13337" width="7.7109375" style="58" customWidth="1"/>
    <col min="13338" max="13338" width="1.140625" style="58" customWidth="1"/>
    <col min="13339" max="13339" width="7.7109375" style="58" customWidth="1"/>
    <col min="13340" max="13340" width="72.28515625" style="58" customWidth="1"/>
    <col min="13341" max="13341" width="1.140625" style="58" customWidth="1"/>
    <col min="13342" max="13342" width="15.5703125" style="58" customWidth="1"/>
    <col min="13343" max="13343" width="7.7109375" style="58" customWidth="1"/>
    <col min="13344" max="13344" width="1.140625" style="58" customWidth="1"/>
    <col min="13345" max="13345" width="7.7109375" style="58" customWidth="1"/>
    <col min="13346" max="13346" width="72.28515625" style="58" customWidth="1"/>
    <col min="13347" max="13347" width="1.140625" style="58" customWidth="1"/>
    <col min="13348" max="13348" width="15.5703125" style="58" customWidth="1"/>
    <col min="13349" max="13349" width="7.7109375" style="58" customWidth="1"/>
    <col min="13350" max="13350" width="1.140625" style="58" customWidth="1"/>
    <col min="13351" max="13351" width="7.7109375" style="58" customWidth="1"/>
    <col min="13352" max="13352" width="72.28515625" style="58" customWidth="1"/>
    <col min="13353" max="13353" width="1.140625" style="58" customWidth="1"/>
    <col min="13354" max="13354" width="15.5703125" style="58" customWidth="1"/>
    <col min="13355" max="13355" width="7.7109375" style="58" customWidth="1"/>
    <col min="13356" max="13356" width="1.140625" style="58" customWidth="1"/>
    <col min="13357" max="13357" width="7.7109375" style="58" customWidth="1"/>
    <col min="13358" max="13358" width="72.28515625" style="58" customWidth="1"/>
    <col min="13359" max="13359" width="1.140625" style="58" customWidth="1"/>
    <col min="13360" max="13360" width="15.5703125" style="58" customWidth="1"/>
    <col min="13361" max="13361" width="7.7109375" style="58" customWidth="1"/>
    <col min="13362" max="13362" width="1.140625" style="58" customWidth="1"/>
    <col min="13363" max="13363" width="7.7109375" style="58" customWidth="1"/>
    <col min="13364" max="13364" width="72.28515625" style="58" customWidth="1"/>
    <col min="13365" max="13365" width="1.140625" style="58" customWidth="1"/>
    <col min="13366" max="13366" width="42" style="58" customWidth="1"/>
    <col min="13367" max="13367" width="9.140625" style="58" customWidth="1"/>
    <col min="13368" max="13544" width="9.140625" style="58"/>
    <col min="13545" max="13545" width="1.140625" style="58" customWidth="1"/>
    <col min="13546" max="13546" width="29.42578125" style="58" bestFit="1" customWidth="1"/>
    <col min="13547" max="13547" width="82.42578125" style="58" customWidth="1"/>
    <col min="13548" max="13548" width="11" style="58" bestFit="1" customWidth="1"/>
    <col min="13549" max="13549" width="1.140625" style="58" customWidth="1"/>
    <col min="13550" max="13550" width="15.5703125" style="58" customWidth="1"/>
    <col min="13551" max="13551" width="7.7109375" style="58" customWidth="1"/>
    <col min="13552" max="13552" width="1.140625" style="58" customWidth="1"/>
    <col min="13553" max="13553" width="7.7109375" style="58" customWidth="1"/>
    <col min="13554" max="13554" width="72.28515625" style="58" customWidth="1"/>
    <col min="13555" max="13555" width="1.140625" style="58" customWidth="1"/>
    <col min="13556" max="13556" width="15.5703125" style="58" customWidth="1"/>
    <col min="13557" max="13557" width="7.7109375" style="58" customWidth="1"/>
    <col min="13558" max="13558" width="1.140625" style="58" customWidth="1"/>
    <col min="13559" max="13559" width="7.7109375" style="58" customWidth="1"/>
    <col min="13560" max="13560" width="72.28515625" style="58" customWidth="1"/>
    <col min="13561" max="13561" width="1.140625" style="58" customWidth="1"/>
    <col min="13562" max="13562" width="15.5703125" style="58" customWidth="1"/>
    <col min="13563" max="13563" width="7.7109375" style="58" customWidth="1"/>
    <col min="13564" max="13564" width="1.140625" style="58" customWidth="1"/>
    <col min="13565" max="13565" width="7.7109375" style="58" customWidth="1"/>
    <col min="13566" max="13566" width="72.28515625" style="58" customWidth="1"/>
    <col min="13567" max="13567" width="1.140625" style="58" customWidth="1"/>
    <col min="13568" max="13568" width="15.5703125" style="58" customWidth="1"/>
    <col min="13569" max="13569" width="7.7109375" style="58" customWidth="1"/>
    <col min="13570" max="13570" width="1.140625" style="58" customWidth="1"/>
    <col min="13571" max="13571" width="7.7109375" style="58" customWidth="1"/>
    <col min="13572" max="13572" width="72.28515625" style="58" customWidth="1"/>
    <col min="13573" max="13573" width="1.140625" style="58" customWidth="1"/>
    <col min="13574" max="13574" width="15.5703125" style="58" customWidth="1"/>
    <col min="13575" max="13575" width="7.7109375" style="58" customWidth="1"/>
    <col min="13576" max="13576" width="1.140625" style="58" customWidth="1"/>
    <col min="13577" max="13577" width="7.7109375" style="58" customWidth="1"/>
    <col min="13578" max="13578" width="72.28515625" style="58" customWidth="1"/>
    <col min="13579" max="13579" width="1.140625" style="58" customWidth="1"/>
    <col min="13580" max="13580" width="15.5703125" style="58" customWidth="1"/>
    <col min="13581" max="13581" width="7.7109375" style="58" customWidth="1"/>
    <col min="13582" max="13582" width="1.140625" style="58" customWidth="1"/>
    <col min="13583" max="13583" width="7.7109375" style="58" customWidth="1"/>
    <col min="13584" max="13584" width="72.28515625" style="58" customWidth="1"/>
    <col min="13585" max="13585" width="1.140625" style="58" customWidth="1"/>
    <col min="13586" max="13586" width="15.5703125" style="58" customWidth="1"/>
    <col min="13587" max="13587" width="7.7109375" style="58" customWidth="1"/>
    <col min="13588" max="13588" width="1.140625" style="58" customWidth="1"/>
    <col min="13589" max="13589" width="7.7109375" style="58" customWidth="1"/>
    <col min="13590" max="13590" width="72.28515625" style="58" customWidth="1"/>
    <col min="13591" max="13591" width="1.140625" style="58" customWidth="1"/>
    <col min="13592" max="13592" width="15.5703125" style="58" customWidth="1"/>
    <col min="13593" max="13593" width="7.7109375" style="58" customWidth="1"/>
    <col min="13594" max="13594" width="1.140625" style="58" customWidth="1"/>
    <col min="13595" max="13595" width="7.7109375" style="58" customWidth="1"/>
    <col min="13596" max="13596" width="72.28515625" style="58" customWidth="1"/>
    <col min="13597" max="13597" width="1.140625" style="58" customWidth="1"/>
    <col min="13598" max="13598" width="15.5703125" style="58" customWidth="1"/>
    <col min="13599" max="13599" width="7.7109375" style="58" customWidth="1"/>
    <col min="13600" max="13600" width="1.140625" style="58" customWidth="1"/>
    <col min="13601" max="13601" width="7.7109375" style="58" customWidth="1"/>
    <col min="13602" max="13602" width="72.28515625" style="58" customWidth="1"/>
    <col min="13603" max="13603" width="1.140625" style="58" customWidth="1"/>
    <col min="13604" max="13604" width="15.5703125" style="58" customWidth="1"/>
    <col min="13605" max="13605" width="7.7109375" style="58" customWidth="1"/>
    <col min="13606" max="13606" width="1.140625" style="58" customWidth="1"/>
    <col min="13607" max="13607" width="7.7109375" style="58" customWidth="1"/>
    <col min="13608" max="13608" width="72.28515625" style="58" customWidth="1"/>
    <col min="13609" max="13609" width="1.140625" style="58" customWidth="1"/>
    <col min="13610" max="13610" width="15.5703125" style="58" customWidth="1"/>
    <col min="13611" max="13611" width="7.7109375" style="58" customWidth="1"/>
    <col min="13612" max="13612" width="1.140625" style="58" customWidth="1"/>
    <col min="13613" max="13613" width="7.7109375" style="58" customWidth="1"/>
    <col min="13614" max="13614" width="72.28515625" style="58" customWidth="1"/>
    <col min="13615" max="13615" width="1.140625" style="58" customWidth="1"/>
    <col min="13616" max="13616" width="15.5703125" style="58" customWidth="1"/>
    <col min="13617" max="13617" width="7.7109375" style="58" customWidth="1"/>
    <col min="13618" max="13618" width="1.140625" style="58" customWidth="1"/>
    <col min="13619" max="13619" width="7.7109375" style="58" customWidth="1"/>
    <col min="13620" max="13620" width="72.28515625" style="58" customWidth="1"/>
    <col min="13621" max="13621" width="1.140625" style="58" customWidth="1"/>
    <col min="13622" max="13622" width="42" style="58" customWidth="1"/>
    <col min="13623" max="13623" width="9.140625" style="58" customWidth="1"/>
    <col min="13624" max="13800" width="9.140625" style="58"/>
    <col min="13801" max="13801" width="1.140625" style="58" customWidth="1"/>
    <col min="13802" max="13802" width="29.42578125" style="58" bestFit="1" customWidth="1"/>
    <col min="13803" max="13803" width="82.42578125" style="58" customWidth="1"/>
    <col min="13804" max="13804" width="11" style="58" bestFit="1" customWidth="1"/>
    <col min="13805" max="13805" width="1.140625" style="58" customWidth="1"/>
    <col min="13806" max="13806" width="15.5703125" style="58" customWidth="1"/>
    <col min="13807" max="13807" width="7.7109375" style="58" customWidth="1"/>
    <col min="13808" max="13808" width="1.140625" style="58" customWidth="1"/>
    <col min="13809" max="13809" width="7.7109375" style="58" customWidth="1"/>
    <col min="13810" max="13810" width="72.28515625" style="58" customWidth="1"/>
    <col min="13811" max="13811" width="1.140625" style="58" customWidth="1"/>
    <col min="13812" max="13812" width="15.5703125" style="58" customWidth="1"/>
    <col min="13813" max="13813" width="7.7109375" style="58" customWidth="1"/>
    <col min="13814" max="13814" width="1.140625" style="58" customWidth="1"/>
    <col min="13815" max="13815" width="7.7109375" style="58" customWidth="1"/>
    <col min="13816" max="13816" width="72.28515625" style="58" customWidth="1"/>
    <col min="13817" max="13817" width="1.140625" style="58" customWidth="1"/>
    <col min="13818" max="13818" width="15.5703125" style="58" customWidth="1"/>
    <col min="13819" max="13819" width="7.7109375" style="58" customWidth="1"/>
    <col min="13820" max="13820" width="1.140625" style="58" customWidth="1"/>
    <col min="13821" max="13821" width="7.7109375" style="58" customWidth="1"/>
    <col min="13822" max="13822" width="72.28515625" style="58" customWidth="1"/>
    <col min="13823" max="13823" width="1.140625" style="58" customWidth="1"/>
    <col min="13824" max="13824" width="15.5703125" style="58" customWidth="1"/>
    <col min="13825" max="13825" width="7.7109375" style="58" customWidth="1"/>
    <col min="13826" max="13826" width="1.140625" style="58" customWidth="1"/>
    <col min="13827" max="13827" width="7.7109375" style="58" customWidth="1"/>
    <col min="13828" max="13828" width="72.28515625" style="58" customWidth="1"/>
    <col min="13829" max="13829" width="1.140625" style="58" customWidth="1"/>
    <col min="13830" max="13830" width="15.5703125" style="58" customWidth="1"/>
    <col min="13831" max="13831" width="7.7109375" style="58" customWidth="1"/>
    <col min="13832" max="13832" width="1.140625" style="58" customWidth="1"/>
    <col min="13833" max="13833" width="7.7109375" style="58" customWidth="1"/>
    <col min="13834" max="13834" width="72.28515625" style="58" customWidth="1"/>
    <col min="13835" max="13835" width="1.140625" style="58" customWidth="1"/>
    <col min="13836" max="13836" width="15.5703125" style="58" customWidth="1"/>
    <col min="13837" max="13837" width="7.7109375" style="58" customWidth="1"/>
    <col min="13838" max="13838" width="1.140625" style="58" customWidth="1"/>
    <col min="13839" max="13839" width="7.7109375" style="58" customWidth="1"/>
    <col min="13840" max="13840" width="72.28515625" style="58" customWidth="1"/>
    <col min="13841" max="13841" width="1.140625" style="58" customWidth="1"/>
    <col min="13842" max="13842" width="15.5703125" style="58" customWidth="1"/>
    <col min="13843" max="13843" width="7.7109375" style="58" customWidth="1"/>
    <col min="13844" max="13844" width="1.140625" style="58" customWidth="1"/>
    <col min="13845" max="13845" width="7.7109375" style="58" customWidth="1"/>
    <col min="13846" max="13846" width="72.28515625" style="58" customWidth="1"/>
    <col min="13847" max="13847" width="1.140625" style="58" customWidth="1"/>
    <col min="13848" max="13848" width="15.5703125" style="58" customWidth="1"/>
    <col min="13849" max="13849" width="7.7109375" style="58" customWidth="1"/>
    <col min="13850" max="13850" width="1.140625" style="58" customWidth="1"/>
    <col min="13851" max="13851" width="7.7109375" style="58" customWidth="1"/>
    <col min="13852" max="13852" width="72.28515625" style="58" customWidth="1"/>
    <col min="13853" max="13853" width="1.140625" style="58" customWidth="1"/>
    <col min="13854" max="13854" width="15.5703125" style="58" customWidth="1"/>
    <col min="13855" max="13855" width="7.7109375" style="58" customWidth="1"/>
    <col min="13856" max="13856" width="1.140625" style="58" customWidth="1"/>
    <col min="13857" max="13857" width="7.7109375" style="58" customWidth="1"/>
    <col min="13858" max="13858" width="72.28515625" style="58" customWidth="1"/>
    <col min="13859" max="13859" width="1.140625" style="58" customWidth="1"/>
    <col min="13860" max="13860" width="15.5703125" style="58" customWidth="1"/>
    <col min="13861" max="13861" width="7.7109375" style="58" customWidth="1"/>
    <col min="13862" max="13862" width="1.140625" style="58" customWidth="1"/>
    <col min="13863" max="13863" width="7.7109375" style="58" customWidth="1"/>
    <col min="13864" max="13864" width="72.28515625" style="58" customWidth="1"/>
    <col min="13865" max="13865" width="1.140625" style="58" customWidth="1"/>
    <col min="13866" max="13866" width="15.5703125" style="58" customWidth="1"/>
    <col min="13867" max="13867" width="7.7109375" style="58" customWidth="1"/>
    <col min="13868" max="13868" width="1.140625" style="58" customWidth="1"/>
    <col min="13869" max="13869" width="7.7109375" style="58" customWidth="1"/>
    <col min="13870" max="13870" width="72.28515625" style="58" customWidth="1"/>
    <col min="13871" max="13871" width="1.140625" style="58" customWidth="1"/>
    <col min="13872" max="13872" width="15.5703125" style="58" customWidth="1"/>
    <col min="13873" max="13873" width="7.7109375" style="58" customWidth="1"/>
    <col min="13874" max="13874" width="1.140625" style="58" customWidth="1"/>
    <col min="13875" max="13875" width="7.7109375" style="58" customWidth="1"/>
    <col min="13876" max="13876" width="72.28515625" style="58" customWidth="1"/>
    <col min="13877" max="13877" width="1.140625" style="58" customWidth="1"/>
    <col min="13878" max="13878" width="42" style="58" customWidth="1"/>
    <col min="13879" max="13879" width="9.140625" style="58" customWidth="1"/>
    <col min="13880" max="14056" width="9.140625" style="58"/>
    <col min="14057" max="14057" width="1.140625" style="58" customWidth="1"/>
    <col min="14058" max="14058" width="29.42578125" style="58" bestFit="1" customWidth="1"/>
    <col min="14059" max="14059" width="82.42578125" style="58" customWidth="1"/>
    <col min="14060" max="14060" width="11" style="58" bestFit="1" customWidth="1"/>
    <col min="14061" max="14061" width="1.140625" style="58" customWidth="1"/>
    <col min="14062" max="14062" width="15.5703125" style="58" customWidth="1"/>
    <col min="14063" max="14063" width="7.7109375" style="58" customWidth="1"/>
    <col min="14064" max="14064" width="1.140625" style="58" customWidth="1"/>
    <col min="14065" max="14065" width="7.7109375" style="58" customWidth="1"/>
    <col min="14066" max="14066" width="72.28515625" style="58" customWidth="1"/>
    <col min="14067" max="14067" width="1.140625" style="58" customWidth="1"/>
    <col min="14068" max="14068" width="15.5703125" style="58" customWidth="1"/>
    <col min="14069" max="14069" width="7.7109375" style="58" customWidth="1"/>
    <col min="14070" max="14070" width="1.140625" style="58" customWidth="1"/>
    <col min="14071" max="14071" width="7.7109375" style="58" customWidth="1"/>
    <col min="14072" max="14072" width="72.28515625" style="58" customWidth="1"/>
    <col min="14073" max="14073" width="1.140625" style="58" customWidth="1"/>
    <col min="14074" max="14074" width="15.5703125" style="58" customWidth="1"/>
    <col min="14075" max="14075" width="7.7109375" style="58" customWidth="1"/>
    <col min="14076" max="14076" width="1.140625" style="58" customWidth="1"/>
    <col min="14077" max="14077" width="7.7109375" style="58" customWidth="1"/>
    <col min="14078" max="14078" width="72.28515625" style="58" customWidth="1"/>
    <col min="14079" max="14079" width="1.140625" style="58" customWidth="1"/>
    <col min="14080" max="14080" width="15.5703125" style="58" customWidth="1"/>
    <col min="14081" max="14081" width="7.7109375" style="58" customWidth="1"/>
    <col min="14082" max="14082" width="1.140625" style="58" customWidth="1"/>
    <col min="14083" max="14083" width="7.7109375" style="58" customWidth="1"/>
    <col min="14084" max="14084" width="72.28515625" style="58" customWidth="1"/>
    <col min="14085" max="14085" width="1.140625" style="58" customWidth="1"/>
    <col min="14086" max="14086" width="15.5703125" style="58" customWidth="1"/>
    <col min="14087" max="14087" width="7.7109375" style="58" customWidth="1"/>
    <col min="14088" max="14088" width="1.140625" style="58" customWidth="1"/>
    <col min="14089" max="14089" width="7.7109375" style="58" customWidth="1"/>
    <col min="14090" max="14090" width="72.28515625" style="58" customWidth="1"/>
    <col min="14091" max="14091" width="1.140625" style="58" customWidth="1"/>
    <col min="14092" max="14092" width="15.5703125" style="58" customWidth="1"/>
    <col min="14093" max="14093" width="7.7109375" style="58" customWidth="1"/>
    <col min="14094" max="14094" width="1.140625" style="58" customWidth="1"/>
    <col min="14095" max="14095" width="7.7109375" style="58" customWidth="1"/>
    <col min="14096" max="14096" width="72.28515625" style="58" customWidth="1"/>
    <col min="14097" max="14097" width="1.140625" style="58" customWidth="1"/>
    <col min="14098" max="14098" width="15.5703125" style="58" customWidth="1"/>
    <col min="14099" max="14099" width="7.7109375" style="58" customWidth="1"/>
    <col min="14100" max="14100" width="1.140625" style="58" customWidth="1"/>
    <col min="14101" max="14101" width="7.7109375" style="58" customWidth="1"/>
    <col min="14102" max="14102" width="72.28515625" style="58" customWidth="1"/>
    <col min="14103" max="14103" width="1.140625" style="58" customWidth="1"/>
    <col min="14104" max="14104" width="15.5703125" style="58" customWidth="1"/>
    <col min="14105" max="14105" width="7.7109375" style="58" customWidth="1"/>
    <col min="14106" max="14106" width="1.140625" style="58" customWidth="1"/>
    <col min="14107" max="14107" width="7.7109375" style="58" customWidth="1"/>
    <col min="14108" max="14108" width="72.28515625" style="58" customWidth="1"/>
    <col min="14109" max="14109" width="1.140625" style="58" customWidth="1"/>
    <col min="14110" max="14110" width="15.5703125" style="58" customWidth="1"/>
    <col min="14111" max="14111" width="7.7109375" style="58" customWidth="1"/>
    <col min="14112" max="14112" width="1.140625" style="58" customWidth="1"/>
    <col min="14113" max="14113" width="7.7109375" style="58" customWidth="1"/>
    <col min="14114" max="14114" width="72.28515625" style="58" customWidth="1"/>
    <col min="14115" max="14115" width="1.140625" style="58" customWidth="1"/>
    <col min="14116" max="14116" width="15.5703125" style="58" customWidth="1"/>
    <col min="14117" max="14117" width="7.7109375" style="58" customWidth="1"/>
    <col min="14118" max="14118" width="1.140625" style="58" customWidth="1"/>
    <col min="14119" max="14119" width="7.7109375" style="58" customWidth="1"/>
    <col min="14120" max="14120" width="72.28515625" style="58" customWidth="1"/>
    <col min="14121" max="14121" width="1.140625" style="58" customWidth="1"/>
    <col min="14122" max="14122" width="15.5703125" style="58" customWidth="1"/>
    <col min="14123" max="14123" width="7.7109375" style="58" customWidth="1"/>
    <col min="14124" max="14124" width="1.140625" style="58" customWidth="1"/>
    <col min="14125" max="14125" width="7.7109375" style="58" customWidth="1"/>
    <col min="14126" max="14126" width="72.28515625" style="58" customWidth="1"/>
    <col min="14127" max="14127" width="1.140625" style="58" customWidth="1"/>
    <col min="14128" max="14128" width="15.5703125" style="58" customWidth="1"/>
    <col min="14129" max="14129" width="7.7109375" style="58" customWidth="1"/>
    <col min="14130" max="14130" width="1.140625" style="58" customWidth="1"/>
    <col min="14131" max="14131" width="7.7109375" style="58" customWidth="1"/>
    <col min="14132" max="14132" width="72.28515625" style="58" customWidth="1"/>
    <col min="14133" max="14133" width="1.140625" style="58" customWidth="1"/>
    <col min="14134" max="14134" width="42" style="58" customWidth="1"/>
    <col min="14135" max="14135" width="9.140625" style="58" customWidth="1"/>
    <col min="14136" max="14312" width="9.140625" style="58"/>
    <col min="14313" max="14313" width="1.140625" style="58" customWidth="1"/>
    <col min="14314" max="14314" width="29.42578125" style="58" bestFit="1" customWidth="1"/>
    <col min="14315" max="14315" width="82.42578125" style="58" customWidth="1"/>
    <col min="14316" max="14316" width="11" style="58" bestFit="1" customWidth="1"/>
    <col min="14317" max="14317" width="1.140625" style="58" customWidth="1"/>
    <col min="14318" max="14318" width="15.5703125" style="58" customWidth="1"/>
    <col min="14319" max="14319" width="7.7109375" style="58" customWidth="1"/>
    <col min="14320" max="14320" width="1.140625" style="58" customWidth="1"/>
    <col min="14321" max="14321" width="7.7109375" style="58" customWidth="1"/>
    <col min="14322" max="14322" width="72.28515625" style="58" customWidth="1"/>
    <col min="14323" max="14323" width="1.140625" style="58" customWidth="1"/>
    <col min="14324" max="14324" width="15.5703125" style="58" customWidth="1"/>
    <col min="14325" max="14325" width="7.7109375" style="58" customWidth="1"/>
    <col min="14326" max="14326" width="1.140625" style="58" customWidth="1"/>
    <col min="14327" max="14327" width="7.7109375" style="58" customWidth="1"/>
    <col min="14328" max="14328" width="72.28515625" style="58" customWidth="1"/>
    <col min="14329" max="14329" width="1.140625" style="58" customWidth="1"/>
    <col min="14330" max="14330" width="15.5703125" style="58" customWidth="1"/>
    <col min="14331" max="14331" width="7.7109375" style="58" customWidth="1"/>
    <col min="14332" max="14332" width="1.140625" style="58" customWidth="1"/>
    <col min="14333" max="14333" width="7.7109375" style="58" customWidth="1"/>
    <col min="14334" max="14334" width="72.28515625" style="58" customWidth="1"/>
    <col min="14335" max="14335" width="1.140625" style="58" customWidth="1"/>
    <col min="14336" max="14336" width="15.5703125" style="58" customWidth="1"/>
    <col min="14337" max="14337" width="7.7109375" style="58" customWidth="1"/>
    <col min="14338" max="14338" width="1.140625" style="58" customWidth="1"/>
    <col min="14339" max="14339" width="7.7109375" style="58" customWidth="1"/>
    <col min="14340" max="14340" width="72.28515625" style="58" customWidth="1"/>
    <col min="14341" max="14341" width="1.140625" style="58" customWidth="1"/>
    <col min="14342" max="14342" width="15.5703125" style="58" customWidth="1"/>
    <col min="14343" max="14343" width="7.7109375" style="58" customWidth="1"/>
    <col min="14344" max="14344" width="1.140625" style="58" customWidth="1"/>
    <col min="14345" max="14345" width="7.7109375" style="58" customWidth="1"/>
    <col min="14346" max="14346" width="72.28515625" style="58" customWidth="1"/>
    <col min="14347" max="14347" width="1.140625" style="58" customWidth="1"/>
    <col min="14348" max="14348" width="15.5703125" style="58" customWidth="1"/>
    <col min="14349" max="14349" width="7.7109375" style="58" customWidth="1"/>
    <col min="14350" max="14350" width="1.140625" style="58" customWidth="1"/>
    <col min="14351" max="14351" width="7.7109375" style="58" customWidth="1"/>
    <col min="14352" max="14352" width="72.28515625" style="58" customWidth="1"/>
    <col min="14353" max="14353" width="1.140625" style="58" customWidth="1"/>
    <col min="14354" max="14354" width="15.5703125" style="58" customWidth="1"/>
    <col min="14355" max="14355" width="7.7109375" style="58" customWidth="1"/>
    <col min="14356" max="14356" width="1.140625" style="58" customWidth="1"/>
    <col min="14357" max="14357" width="7.7109375" style="58" customWidth="1"/>
    <col min="14358" max="14358" width="72.28515625" style="58" customWidth="1"/>
    <col min="14359" max="14359" width="1.140625" style="58" customWidth="1"/>
    <col min="14360" max="14360" width="15.5703125" style="58" customWidth="1"/>
    <col min="14361" max="14361" width="7.7109375" style="58" customWidth="1"/>
    <col min="14362" max="14362" width="1.140625" style="58" customWidth="1"/>
    <col min="14363" max="14363" width="7.7109375" style="58" customWidth="1"/>
    <col min="14364" max="14364" width="72.28515625" style="58" customWidth="1"/>
    <col min="14365" max="14365" width="1.140625" style="58" customWidth="1"/>
    <col min="14366" max="14366" width="15.5703125" style="58" customWidth="1"/>
    <col min="14367" max="14367" width="7.7109375" style="58" customWidth="1"/>
    <col min="14368" max="14368" width="1.140625" style="58" customWidth="1"/>
    <col min="14369" max="14369" width="7.7109375" style="58" customWidth="1"/>
    <col min="14370" max="14370" width="72.28515625" style="58" customWidth="1"/>
    <col min="14371" max="14371" width="1.140625" style="58" customWidth="1"/>
    <col min="14372" max="14372" width="15.5703125" style="58" customWidth="1"/>
    <col min="14373" max="14373" width="7.7109375" style="58" customWidth="1"/>
    <col min="14374" max="14374" width="1.140625" style="58" customWidth="1"/>
    <col min="14375" max="14375" width="7.7109375" style="58" customWidth="1"/>
    <col min="14376" max="14376" width="72.28515625" style="58" customWidth="1"/>
    <col min="14377" max="14377" width="1.140625" style="58" customWidth="1"/>
    <col min="14378" max="14378" width="15.5703125" style="58" customWidth="1"/>
    <col min="14379" max="14379" width="7.7109375" style="58" customWidth="1"/>
    <col min="14380" max="14380" width="1.140625" style="58" customWidth="1"/>
    <col min="14381" max="14381" width="7.7109375" style="58" customWidth="1"/>
    <col min="14382" max="14382" width="72.28515625" style="58" customWidth="1"/>
    <col min="14383" max="14383" width="1.140625" style="58" customWidth="1"/>
    <col min="14384" max="14384" width="15.5703125" style="58" customWidth="1"/>
    <col min="14385" max="14385" width="7.7109375" style="58" customWidth="1"/>
    <col min="14386" max="14386" width="1.140625" style="58" customWidth="1"/>
    <col min="14387" max="14387" width="7.7109375" style="58" customWidth="1"/>
    <col min="14388" max="14388" width="72.28515625" style="58" customWidth="1"/>
    <col min="14389" max="14389" width="1.140625" style="58" customWidth="1"/>
    <col min="14390" max="14390" width="42" style="58" customWidth="1"/>
    <col min="14391" max="14391" width="9.140625" style="58" customWidth="1"/>
    <col min="14392" max="14568" width="9.140625" style="58"/>
    <col min="14569" max="14569" width="1.140625" style="58" customWidth="1"/>
    <col min="14570" max="14570" width="29.42578125" style="58" bestFit="1" customWidth="1"/>
    <col min="14571" max="14571" width="82.42578125" style="58" customWidth="1"/>
    <col min="14572" max="14572" width="11" style="58" bestFit="1" customWidth="1"/>
    <col min="14573" max="14573" width="1.140625" style="58" customWidth="1"/>
    <col min="14574" max="14574" width="15.5703125" style="58" customWidth="1"/>
    <col min="14575" max="14575" width="7.7109375" style="58" customWidth="1"/>
    <col min="14576" max="14576" width="1.140625" style="58" customWidth="1"/>
    <col min="14577" max="14577" width="7.7109375" style="58" customWidth="1"/>
    <col min="14578" max="14578" width="72.28515625" style="58" customWidth="1"/>
    <col min="14579" max="14579" width="1.140625" style="58" customWidth="1"/>
    <col min="14580" max="14580" width="15.5703125" style="58" customWidth="1"/>
    <col min="14581" max="14581" width="7.7109375" style="58" customWidth="1"/>
    <col min="14582" max="14582" width="1.140625" style="58" customWidth="1"/>
    <col min="14583" max="14583" width="7.7109375" style="58" customWidth="1"/>
    <col min="14584" max="14584" width="72.28515625" style="58" customWidth="1"/>
    <col min="14585" max="14585" width="1.140625" style="58" customWidth="1"/>
    <col min="14586" max="14586" width="15.5703125" style="58" customWidth="1"/>
    <col min="14587" max="14587" width="7.7109375" style="58" customWidth="1"/>
    <col min="14588" max="14588" width="1.140625" style="58" customWidth="1"/>
    <col min="14589" max="14589" width="7.7109375" style="58" customWidth="1"/>
    <col min="14590" max="14590" width="72.28515625" style="58" customWidth="1"/>
    <col min="14591" max="14591" width="1.140625" style="58" customWidth="1"/>
    <col min="14592" max="14592" width="15.5703125" style="58" customWidth="1"/>
    <col min="14593" max="14593" width="7.7109375" style="58" customWidth="1"/>
    <col min="14594" max="14594" width="1.140625" style="58" customWidth="1"/>
    <col min="14595" max="14595" width="7.7109375" style="58" customWidth="1"/>
    <col min="14596" max="14596" width="72.28515625" style="58" customWidth="1"/>
    <col min="14597" max="14597" width="1.140625" style="58" customWidth="1"/>
    <col min="14598" max="14598" width="15.5703125" style="58" customWidth="1"/>
    <col min="14599" max="14599" width="7.7109375" style="58" customWidth="1"/>
    <col min="14600" max="14600" width="1.140625" style="58" customWidth="1"/>
    <col min="14601" max="14601" width="7.7109375" style="58" customWidth="1"/>
    <col min="14602" max="14602" width="72.28515625" style="58" customWidth="1"/>
    <col min="14603" max="14603" width="1.140625" style="58" customWidth="1"/>
    <col min="14604" max="14604" width="15.5703125" style="58" customWidth="1"/>
    <col min="14605" max="14605" width="7.7109375" style="58" customWidth="1"/>
    <col min="14606" max="14606" width="1.140625" style="58" customWidth="1"/>
    <col min="14607" max="14607" width="7.7109375" style="58" customWidth="1"/>
    <col min="14608" max="14608" width="72.28515625" style="58" customWidth="1"/>
    <col min="14609" max="14609" width="1.140625" style="58" customWidth="1"/>
    <col min="14610" max="14610" width="15.5703125" style="58" customWidth="1"/>
    <col min="14611" max="14611" width="7.7109375" style="58" customWidth="1"/>
    <col min="14612" max="14612" width="1.140625" style="58" customWidth="1"/>
    <col min="14613" max="14613" width="7.7109375" style="58" customWidth="1"/>
    <col min="14614" max="14614" width="72.28515625" style="58" customWidth="1"/>
    <col min="14615" max="14615" width="1.140625" style="58" customWidth="1"/>
    <col min="14616" max="14616" width="15.5703125" style="58" customWidth="1"/>
    <col min="14617" max="14617" width="7.7109375" style="58" customWidth="1"/>
    <col min="14618" max="14618" width="1.140625" style="58" customWidth="1"/>
    <col min="14619" max="14619" width="7.7109375" style="58" customWidth="1"/>
    <col min="14620" max="14620" width="72.28515625" style="58" customWidth="1"/>
    <col min="14621" max="14621" width="1.140625" style="58" customWidth="1"/>
    <col min="14622" max="14622" width="15.5703125" style="58" customWidth="1"/>
    <col min="14623" max="14623" width="7.7109375" style="58" customWidth="1"/>
    <col min="14624" max="14624" width="1.140625" style="58" customWidth="1"/>
    <col min="14625" max="14625" width="7.7109375" style="58" customWidth="1"/>
    <col min="14626" max="14626" width="72.28515625" style="58" customWidth="1"/>
    <col min="14627" max="14627" width="1.140625" style="58" customWidth="1"/>
    <col min="14628" max="14628" width="15.5703125" style="58" customWidth="1"/>
    <col min="14629" max="14629" width="7.7109375" style="58" customWidth="1"/>
    <col min="14630" max="14630" width="1.140625" style="58" customWidth="1"/>
    <col min="14631" max="14631" width="7.7109375" style="58" customWidth="1"/>
    <col min="14632" max="14632" width="72.28515625" style="58" customWidth="1"/>
    <col min="14633" max="14633" width="1.140625" style="58" customWidth="1"/>
    <col min="14634" max="14634" width="15.5703125" style="58" customWidth="1"/>
    <col min="14635" max="14635" width="7.7109375" style="58" customWidth="1"/>
    <col min="14636" max="14636" width="1.140625" style="58" customWidth="1"/>
    <col min="14637" max="14637" width="7.7109375" style="58" customWidth="1"/>
    <col min="14638" max="14638" width="72.28515625" style="58" customWidth="1"/>
    <col min="14639" max="14639" width="1.140625" style="58" customWidth="1"/>
    <col min="14640" max="14640" width="15.5703125" style="58" customWidth="1"/>
    <col min="14641" max="14641" width="7.7109375" style="58" customWidth="1"/>
    <col min="14642" max="14642" width="1.140625" style="58" customWidth="1"/>
    <col min="14643" max="14643" width="7.7109375" style="58" customWidth="1"/>
    <col min="14644" max="14644" width="72.28515625" style="58" customWidth="1"/>
    <col min="14645" max="14645" width="1.140625" style="58" customWidth="1"/>
    <col min="14646" max="14646" width="42" style="58" customWidth="1"/>
    <col min="14647" max="14647" width="9.140625" style="58" customWidth="1"/>
    <col min="14648" max="14824" width="9.140625" style="58"/>
    <col min="14825" max="14825" width="1.140625" style="58" customWidth="1"/>
    <col min="14826" max="14826" width="29.42578125" style="58" bestFit="1" customWidth="1"/>
    <col min="14827" max="14827" width="82.42578125" style="58" customWidth="1"/>
    <col min="14828" max="14828" width="11" style="58" bestFit="1" customWidth="1"/>
    <col min="14829" max="14829" width="1.140625" style="58" customWidth="1"/>
    <col min="14830" max="14830" width="15.5703125" style="58" customWidth="1"/>
    <col min="14831" max="14831" width="7.7109375" style="58" customWidth="1"/>
    <col min="14832" max="14832" width="1.140625" style="58" customWidth="1"/>
    <col min="14833" max="14833" width="7.7109375" style="58" customWidth="1"/>
    <col min="14834" max="14834" width="72.28515625" style="58" customWidth="1"/>
    <col min="14835" max="14835" width="1.140625" style="58" customWidth="1"/>
    <col min="14836" max="14836" width="15.5703125" style="58" customWidth="1"/>
    <col min="14837" max="14837" width="7.7109375" style="58" customWidth="1"/>
    <col min="14838" max="14838" width="1.140625" style="58" customWidth="1"/>
    <col min="14839" max="14839" width="7.7109375" style="58" customWidth="1"/>
    <col min="14840" max="14840" width="72.28515625" style="58" customWidth="1"/>
    <col min="14841" max="14841" width="1.140625" style="58" customWidth="1"/>
    <col min="14842" max="14842" width="15.5703125" style="58" customWidth="1"/>
    <col min="14843" max="14843" width="7.7109375" style="58" customWidth="1"/>
    <col min="14844" max="14844" width="1.140625" style="58" customWidth="1"/>
    <col min="14845" max="14845" width="7.7109375" style="58" customWidth="1"/>
    <col min="14846" max="14846" width="72.28515625" style="58" customWidth="1"/>
    <col min="14847" max="14847" width="1.140625" style="58" customWidth="1"/>
    <col min="14848" max="14848" width="15.5703125" style="58" customWidth="1"/>
    <col min="14849" max="14849" width="7.7109375" style="58" customWidth="1"/>
    <col min="14850" max="14850" width="1.140625" style="58" customWidth="1"/>
    <col min="14851" max="14851" width="7.7109375" style="58" customWidth="1"/>
    <col min="14852" max="14852" width="72.28515625" style="58" customWidth="1"/>
    <col min="14853" max="14853" width="1.140625" style="58" customWidth="1"/>
    <col min="14854" max="14854" width="15.5703125" style="58" customWidth="1"/>
    <col min="14855" max="14855" width="7.7109375" style="58" customWidth="1"/>
    <col min="14856" max="14856" width="1.140625" style="58" customWidth="1"/>
    <col min="14857" max="14857" width="7.7109375" style="58" customWidth="1"/>
    <col min="14858" max="14858" width="72.28515625" style="58" customWidth="1"/>
    <col min="14859" max="14859" width="1.140625" style="58" customWidth="1"/>
    <col min="14860" max="14860" width="15.5703125" style="58" customWidth="1"/>
    <col min="14861" max="14861" width="7.7109375" style="58" customWidth="1"/>
    <col min="14862" max="14862" width="1.140625" style="58" customWidth="1"/>
    <col min="14863" max="14863" width="7.7109375" style="58" customWidth="1"/>
    <col min="14864" max="14864" width="72.28515625" style="58" customWidth="1"/>
    <col min="14865" max="14865" width="1.140625" style="58" customWidth="1"/>
    <col min="14866" max="14866" width="15.5703125" style="58" customWidth="1"/>
    <col min="14867" max="14867" width="7.7109375" style="58" customWidth="1"/>
    <col min="14868" max="14868" width="1.140625" style="58" customWidth="1"/>
    <col min="14869" max="14869" width="7.7109375" style="58" customWidth="1"/>
    <col min="14870" max="14870" width="72.28515625" style="58" customWidth="1"/>
    <col min="14871" max="14871" width="1.140625" style="58" customWidth="1"/>
    <col min="14872" max="14872" width="15.5703125" style="58" customWidth="1"/>
    <col min="14873" max="14873" width="7.7109375" style="58" customWidth="1"/>
    <col min="14874" max="14874" width="1.140625" style="58" customWidth="1"/>
    <col min="14875" max="14875" width="7.7109375" style="58" customWidth="1"/>
    <col min="14876" max="14876" width="72.28515625" style="58" customWidth="1"/>
    <col min="14877" max="14877" width="1.140625" style="58" customWidth="1"/>
    <col min="14878" max="14878" width="15.5703125" style="58" customWidth="1"/>
    <col min="14879" max="14879" width="7.7109375" style="58" customWidth="1"/>
    <col min="14880" max="14880" width="1.140625" style="58" customWidth="1"/>
    <col min="14881" max="14881" width="7.7109375" style="58" customWidth="1"/>
    <col min="14882" max="14882" width="72.28515625" style="58" customWidth="1"/>
    <col min="14883" max="14883" width="1.140625" style="58" customWidth="1"/>
    <col min="14884" max="14884" width="15.5703125" style="58" customWidth="1"/>
    <col min="14885" max="14885" width="7.7109375" style="58" customWidth="1"/>
    <col min="14886" max="14886" width="1.140625" style="58" customWidth="1"/>
    <col min="14887" max="14887" width="7.7109375" style="58" customWidth="1"/>
    <col min="14888" max="14888" width="72.28515625" style="58" customWidth="1"/>
    <col min="14889" max="14889" width="1.140625" style="58" customWidth="1"/>
    <col min="14890" max="14890" width="15.5703125" style="58" customWidth="1"/>
    <col min="14891" max="14891" width="7.7109375" style="58" customWidth="1"/>
    <col min="14892" max="14892" width="1.140625" style="58" customWidth="1"/>
    <col min="14893" max="14893" width="7.7109375" style="58" customWidth="1"/>
    <col min="14894" max="14894" width="72.28515625" style="58" customWidth="1"/>
    <col min="14895" max="14895" width="1.140625" style="58" customWidth="1"/>
    <col min="14896" max="14896" width="15.5703125" style="58" customWidth="1"/>
    <col min="14897" max="14897" width="7.7109375" style="58" customWidth="1"/>
    <col min="14898" max="14898" width="1.140625" style="58" customWidth="1"/>
    <col min="14899" max="14899" width="7.7109375" style="58" customWidth="1"/>
    <col min="14900" max="14900" width="72.28515625" style="58" customWidth="1"/>
    <col min="14901" max="14901" width="1.140625" style="58" customWidth="1"/>
    <col min="14902" max="14902" width="42" style="58" customWidth="1"/>
    <col min="14903" max="14903" width="9.140625" style="58" customWidth="1"/>
    <col min="14904" max="15080" width="9.140625" style="58"/>
    <col min="15081" max="15081" width="1.140625" style="58" customWidth="1"/>
    <col min="15082" max="15082" width="29.42578125" style="58" bestFit="1" customWidth="1"/>
    <col min="15083" max="15083" width="82.42578125" style="58" customWidth="1"/>
    <col min="15084" max="15084" width="11" style="58" bestFit="1" customWidth="1"/>
    <col min="15085" max="15085" width="1.140625" style="58" customWidth="1"/>
    <col min="15086" max="15086" width="15.5703125" style="58" customWidth="1"/>
    <col min="15087" max="15087" width="7.7109375" style="58" customWidth="1"/>
    <col min="15088" max="15088" width="1.140625" style="58" customWidth="1"/>
    <col min="15089" max="15089" width="7.7109375" style="58" customWidth="1"/>
    <col min="15090" max="15090" width="72.28515625" style="58" customWidth="1"/>
    <col min="15091" max="15091" width="1.140625" style="58" customWidth="1"/>
    <col min="15092" max="15092" width="15.5703125" style="58" customWidth="1"/>
    <col min="15093" max="15093" width="7.7109375" style="58" customWidth="1"/>
    <col min="15094" max="15094" width="1.140625" style="58" customWidth="1"/>
    <col min="15095" max="15095" width="7.7109375" style="58" customWidth="1"/>
    <col min="15096" max="15096" width="72.28515625" style="58" customWidth="1"/>
    <col min="15097" max="15097" width="1.140625" style="58" customWidth="1"/>
    <col min="15098" max="15098" width="15.5703125" style="58" customWidth="1"/>
    <col min="15099" max="15099" width="7.7109375" style="58" customWidth="1"/>
    <col min="15100" max="15100" width="1.140625" style="58" customWidth="1"/>
    <col min="15101" max="15101" width="7.7109375" style="58" customWidth="1"/>
    <col min="15102" max="15102" width="72.28515625" style="58" customWidth="1"/>
    <col min="15103" max="15103" width="1.140625" style="58" customWidth="1"/>
    <col min="15104" max="15104" width="15.5703125" style="58" customWidth="1"/>
    <col min="15105" max="15105" width="7.7109375" style="58" customWidth="1"/>
    <col min="15106" max="15106" width="1.140625" style="58" customWidth="1"/>
    <col min="15107" max="15107" width="7.7109375" style="58" customWidth="1"/>
    <col min="15108" max="15108" width="72.28515625" style="58" customWidth="1"/>
    <col min="15109" max="15109" width="1.140625" style="58" customWidth="1"/>
    <col min="15110" max="15110" width="15.5703125" style="58" customWidth="1"/>
    <col min="15111" max="15111" width="7.7109375" style="58" customWidth="1"/>
    <col min="15112" max="15112" width="1.140625" style="58" customWidth="1"/>
    <col min="15113" max="15113" width="7.7109375" style="58" customWidth="1"/>
    <col min="15114" max="15114" width="72.28515625" style="58" customWidth="1"/>
    <col min="15115" max="15115" width="1.140625" style="58" customWidth="1"/>
    <col min="15116" max="15116" width="15.5703125" style="58" customWidth="1"/>
    <col min="15117" max="15117" width="7.7109375" style="58" customWidth="1"/>
    <col min="15118" max="15118" width="1.140625" style="58" customWidth="1"/>
    <col min="15119" max="15119" width="7.7109375" style="58" customWidth="1"/>
    <col min="15120" max="15120" width="72.28515625" style="58" customWidth="1"/>
    <col min="15121" max="15121" width="1.140625" style="58" customWidth="1"/>
    <col min="15122" max="15122" width="15.5703125" style="58" customWidth="1"/>
    <col min="15123" max="15123" width="7.7109375" style="58" customWidth="1"/>
    <col min="15124" max="15124" width="1.140625" style="58" customWidth="1"/>
    <col min="15125" max="15125" width="7.7109375" style="58" customWidth="1"/>
    <col min="15126" max="15126" width="72.28515625" style="58" customWidth="1"/>
    <col min="15127" max="15127" width="1.140625" style="58" customWidth="1"/>
    <col min="15128" max="15128" width="15.5703125" style="58" customWidth="1"/>
    <col min="15129" max="15129" width="7.7109375" style="58" customWidth="1"/>
    <col min="15130" max="15130" width="1.140625" style="58" customWidth="1"/>
    <col min="15131" max="15131" width="7.7109375" style="58" customWidth="1"/>
    <col min="15132" max="15132" width="72.28515625" style="58" customWidth="1"/>
    <col min="15133" max="15133" width="1.140625" style="58" customWidth="1"/>
    <col min="15134" max="15134" width="15.5703125" style="58" customWidth="1"/>
    <col min="15135" max="15135" width="7.7109375" style="58" customWidth="1"/>
    <col min="15136" max="15136" width="1.140625" style="58" customWidth="1"/>
    <col min="15137" max="15137" width="7.7109375" style="58" customWidth="1"/>
    <col min="15138" max="15138" width="72.28515625" style="58" customWidth="1"/>
    <col min="15139" max="15139" width="1.140625" style="58" customWidth="1"/>
    <col min="15140" max="15140" width="15.5703125" style="58" customWidth="1"/>
    <col min="15141" max="15141" width="7.7109375" style="58" customWidth="1"/>
    <col min="15142" max="15142" width="1.140625" style="58" customWidth="1"/>
    <col min="15143" max="15143" width="7.7109375" style="58" customWidth="1"/>
    <col min="15144" max="15144" width="72.28515625" style="58" customWidth="1"/>
    <col min="15145" max="15145" width="1.140625" style="58" customWidth="1"/>
    <col min="15146" max="15146" width="15.5703125" style="58" customWidth="1"/>
    <col min="15147" max="15147" width="7.7109375" style="58" customWidth="1"/>
    <col min="15148" max="15148" width="1.140625" style="58" customWidth="1"/>
    <col min="15149" max="15149" width="7.7109375" style="58" customWidth="1"/>
    <col min="15150" max="15150" width="72.28515625" style="58" customWidth="1"/>
    <col min="15151" max="15151" width="1.140625" style="58" customWidth="1"/>
    <col min="15152" max="15152" width="15.5703125" style="58" customWidth="1"/>
    <col min="15153" max="15153" width="7.7109375" style="58" customWidth="1"/>
    <col min="15154" max="15154" width="1.140625" style="58" customWidth="1"/>
    <col min="15155" max="15155" width="7.7109375" style="58" customWidth="1"/>
    <col min="15156" max="15156" width="72.28515625" style="58" customWidth="1"/>
    <col min="15157" max="15157" width="1.140625" style="58" customWidth="1"/>
    <col min="15158" max="15158" width="42" style="58" customWidth="1"/>
    <col min="15159" max="15159" width="9.140625" style="58" customWidth="1"/>
    <col min="15160" max="15336" width="9.140625" style="58"/>
    <col min="15337" max="15337" width="1.140625" style="58" customWidth="1"/>
    <col min="15338" max="15338" width="29.42578125" style="58" bestFit="1" customWidth="1"/>
    <col min="15339" max="15339" width="82.42578125" style="58" customWidth="1"/>
    <col min="15340" max="15340" width="11" style="58" bestFit="1" customWidth="1"/>
    <col min="15341" max="15341" width="1.140625" style="58" customWidth="1"/>
    <col min="15342" max="15342" width="15.5703125" style="58" customWidth="1"/>
    <col min="15343" max="15343" width="7.7109375" style="58" customWidth="1"/>
    <col min="15344" max="15344" width="1.140625" style="58" customWidth="1"/>
    <col min="15345" max="15345" width="7.7109375" style="58" customWidth="1"/>
    <col min="15346" max="15346" width="72.28515625" style="58" customWidth="1"/>
    <col min="15347" max="15347" width="1.140625" style="58" customWidth="1"/>
    <col min="15348" max="15348" width="15.5703125" style="58" customWidth="1"/>
    <col min="15349" max="15349" width="7.7109375" style="58" customWidth="1"/>
    <col min="15350" max="15350" width="1.140625" style="58" customWidth="1"/>
    <col min="15351" max="15351" width="7.7109375" style="58" customWidth="1"/>
    <col min="15352" max="15352" width="72.28515625" style="58" customWidth="1"/>
    <col min="15353" max="15353" width="1.140625" style="58" customWidth="1"/>
    <col min="15354" max="15354" width="15.5703125" style="58" customWidth="1"/>
    <col min="15355" max="15355" width="7.7109375" style="58" customWidth="1"/>
    <col min="15356" max="15356" width="1.140625" style="58" customWidth="1"/>
    <col min="15357" max="15357" width="7.7109375" style="58" customWidth="1"/>
    <col min="15358" max="15358" width="72.28515625" style="58" customWidth="1"/>
    <col min="15359" max="15359" width="1.140625" style="58" customWidth="1"/>
    <col min="15360" max="15360" width="15.5703125" style="58" customWidth="1"/>
    <col min="15361" max="15361" width="7.7109375" style="58" customWidth="1"/>
    <col min="15362" max="15362" width="1.140625" style="58" customWidth="1"/>
    <col min="15363" max="15363" width="7.7109375" style="58" customWidth="1"/>
    <col min="15364" max="15364" width="72.28515625" style="58" customWidth="1"/>
    <col min="15365" max="15365" width="1.140625" style="58" customWidth="1"/>
    <col min="15366" max="15366" width="15.5703125" style="58" customWidth="1"/>
    <col min="15367" max="15367" width="7.7109375" style="58" customWidth="1"/>
    <col min="15368" max="15368" width="1.140625" style="58" customWidth="1"/>
    <col min="15369" max="15369" width="7.7109375" style="58" customWidth="1"/>
    <col min="15370" max="15370" width="72.28515625" style="58" customWidth="1"/>
    <col min="15371" max="15371" width="1.140625" style="58" customWidth="1"/>
    <col min="15372" max="15372" width="15.5703125" style="58" customWidth="1"/>
    <col min="15373" max="15373" width="7.7109375" style="58" customWidth="1"/>
    <col min="15374" max="15374" width="1.140625" style="58" customWidth="1"/>
    <col min="15375" max="15375" width="7.7109375" style="58" customWidth="1"/>
    <col min="15376" max="15376" width="72.28515625" style="58" customWidth="1"/>
    <col min="15377" max="15377" width="1.140625" style="58" customWidth="1"/>
    <col min="15378" max="15378" width="15.5703125" style="58" customWidth="1"/>
    <col min="15379" max="15379" width="7.7109375" style="58" customWidth="1"/>
    <col min="15380" max="15380" width="1.140625" style="58" customWidth="1"/>
    <col min="15381" max="15381" width="7.7109375" style="58" customWidth="1"/>
    <col min="15382" max="15382" width="72.28515625" style="58" customWidth="1"/>
    <col min="15383" max="15383" width="1.140625" style="58" customWidth="1"/>
    <col min="15384" max="15384" width="15.5703125" style="58" customWidth="1"/>
    <col min="15385" max="15385" width="7.7109375" style="58" customWidth="1"/>
    <col min="15386" max="15386" width="1.140625" style="58" customWidth="1"/>
    <col min="15387" max="15387" width="7.7109375" style="58" customWidth="1"/>
    <col min="15388" max="15388" width="72.28515625" style="58" customWidth="1"/>
    <col min="15389" max="15389" width="1.140625" style="58" customWidth="1"/>
    <col min="15390" max="15390" width="15.5703125" style="58" customWidth="1"/>
    <col min="15391" max="15391" width="7.7109375" style="58" customWidth="1"/>
    <col min="15392" max="15392" width="1.140625" style="58" customWidth="1"/>
    <col min="15393" max="15393" width="7.7109375" style="58" customWidth="1"/>
    <col min="15394" max="15394" width="72.28515625" style="58" customWidth="1"/>
    <col min="15395" max="15395" width="1.140625" style="58" customWidth="1"/>
    <col min="15396" max="15396" width="15.5703125" style="58" customWidth="1"/>
    <col min="15397" max="15397" width="7.7109375" style="58" customWidth="1"/>
    <col min="15398" max="15398" width="1.140625" style="58" customWidth="1"/>
    <col min="15399" max="15399" width="7.7109375" style="58" customWidth="1"/>
    <col min="15400" max="15400" width="72.28515625" style="58" customWidth="1"/>
    <col min="15401" max="15401" width="1.140625" style="58" customWidth="1"/>
    <col min="15402" max="15402" width="15.5703125" style="58" customWidth="1"/>
    <col min="15403" max="15403" width="7.7109375" style="58" customWidth="1"/>
    <col min="15404" max="15404" width="1.140625" style="58" customWidth="1"/>
    <col min="15405" max="15405" width="7.7109375" style="58" customWidth="1"/>
    <col min="15406" max="15406" width="72.28515625" style="58" customWidth="1"/>
    <col min="15407" max="15407" width="1.140625" style="58" customWidth="1"/>
    <col min="15408" max="15408" width="15.5703125" style="58" customWidth="1"/>
    <col min="15409" max="15409" width="7.7109375" style="58" customWidth="1"/>
    <col min="15410" max="15410" width="1.140625" style="58" customWidth="1"/>
    <col min="15411" max="15411" width="7.7109375" style="58" customWidth="1"/>
    <col min="15412" max="15412" width="72.28515625" style="58" customWidth="1"/>
    <col min="15413" max="15413" width="1.140625" style="58" customWidth="1"/>
    <col min="15414" max="15414" width="42" style="58" customWidth="1"/>
    <col min="15415" max="15415" width="9.140625" style="58" customWidth="1"/>
    <col min="15416" max="15592" width="9.140625" style="58"/>
    <col min="15593" max="15593" width="1.140625" style="58" customWidth="1"/>
    <col min="15594" max="15594" width="29.42578125" style="58" bestFit="1" customWidth="1"/>
    <col min="15595" max="15595" width="82.42578125" style="58" customWidth="1"/>
    <col min="15596" max="15596" width="11" style="58" bestFit="1" customWidth="1"/>
    <col min="15597" max="15597" width="1.140625" style="58" customWidth="1"/>
    <col min="15598" max="15598" width="15.5703125" style="58" customWidth="1"/>
    <col min="15599" max="15599" width="7.7109375" style="58" customWidth="1"/>
    <col min="15600" max="15600" width="1.140625" style="58" customWidth="1"/>
    <col min="15601" max="15601" width="7.7109375" style="58" customWidth="1"/>
    <col min="15602" max="15602" width="72.28515625" style="58" customWidth="1"/>
    <col min="15603" max="15603" width="1.140625" style="58" customWidth="1"/>
    <col min="15604" max="15604" width="15.5703125" style="58" customWidth="1"/>
    <col min="15605" max="15605" width="7.7109375" style="58" customWidth="1"/>
    <col min="15606" max="15606" width="1.140625" style="58" customWidth="1"/>
    <col min="15607" max="15607" width="7.7109375" style="58" customWidth="1"/>
    <col min="15608" max="15608" width="72.28515625" style="58" customWidth="1"/>
    <col min="15609" max="15609" width="1.140625" style="58" customWidth="1"/>
    <col min="15610" max="15610" width="15.5703125" style="58" customWidth="1"/>
    <col min="15611" max="15611" width="7.7109375" style="58" customWidth="1"/>
    <col min="15612" max="15612" width="1.140625" style="58" customWidth="1"/>
    <col min="15613" max="15613" width="7.7109375" style="58" customWidth="1"/>
    <col min="15614" max="15614" width="72.28515625" style="58" customWidth="1"/>
    <col min="15615" max="15615" width="1.140625" style="58" customWidth="1"/>
    <col min="15616" max="15616" width="15.5703125" style="58" customWidth="1"/>
    <col min="15617" max="15617" width="7.7109375" style="58" customWidth="1"/>
    <col min="15618" max="15618" width="1.140625" style="58" customWidth="1"/>
    <col min="15619" max="15619" width="7.7109375" style="58" customWidth="1"/>
    <col min="15620" max="15620" width="72.28515625" style="58" customWidth="1"/>
    <col min="15621" max="15621" width="1.140625" style="58" customWidth="1"/>
    <col min="15622" max="15622" width="15.5703125" style="58" customWidth="1"/>
    <col min="15623" max="15623" width="7.7109375" style="58" customWidth="1"/>
    <col min="15624" max="15624" width="1.140625" style="58" customWidth="1"/>
    <col min="15625" max="15625" width="7.7109375" style="58" customWidth="1"/>
    <col min="15626" max="15626" width="72.28515625" style="58" customWidth="1"/>
    <col min="15627" max="15627" width="1.140625" style="58" customWidth="1"/>
    <col min="15628" max="15628" width="15.5703125" style="58" customWidth="1"/>
    <col min="15629" max="15629" width="7.7109375" style="58" customWidth="1"/>
    <col min="15630" max="15630" width="1.140625" style="58" customWidth="1"/>
    <col min="15631" max="15631" width="7.7109375" style="58" customWidth="1"/>
    <col min="15632" max="15632" width="72.28515625" style="58" customWidth="1"/>
    <col min="15633" max="15633" width="1.140625" style="58" customWidth="1"/>
    <col min="15634" max="15634" width="15.5703125" style="58" customWidth="1"/>
    <col min="15635" max="15635" width="7.7109375" style="58" customWidth="1"/>
    <col min="15636" max="15636" width="1.140625" style="58" customWidth="1"/>
    <col min="15637" max="15637" width="7.7109375" style="58" customWidth="1"/>
    <col min="15638" max="15638" width="72.28515625" style="58" customWidth="1"/>
    <col min="15639" max="15639" width="1.140625" style="58" customWidth="1"/>
    <col min="15640" max="15640" width="15.5703125" style="58" customWidth="1"/>
    <col min="15641" max="15641" width="7.7109375" style="58" customWidth="1"/>
    <col min="15642" max="15642" width="1.140625" style="58" customWidth="1"/>
    <col min="15643" max="15643" width="7.7109375" style="58" customWidth="1"/>
    <col min="15644" max="15644" width="72.28515625" style="58" customWidth="1"/>
    <col min="15645" max="15645" width="1.140625" style="58" customWidth="1"/>
    <col min="15646" max="15646" width="15.5703125" style="58" customWidth="1"/>
    <col min="15647" max="15647" width="7.7109375" style="58" customWidth="1"/>
    <col min="15648" max="15648" width="1.140625" style="58" customWidth="1"/>
    <col min="15649" max="15649" width="7.7109375" style="58" customWidth="1"/>
    <col min="15650" max="15650" width="72.28515625" style="58" customWidth="1"/>
    <col min="15651" max="15651" width="1.140625" style="58" customWidth="1"/>
    <col min="15652" max="15652" width="15.5703125" style="58" customWidth="1"/>
    <col min="15653" max="15653" width="7.7109375" style="58" customWidth="1"/>
    <col min="15654" max="15654" width="1.140625" style="58" customWidth="1"/>
    <col min="15655" max="15655" width="7.7109375" style="58" customWidth="1"/>
    <col min="15656" max="15656" width="72.28515625" style="58" customWidth="1"/>
    <col min="15657" max="15657" width="1.140625" style="58" customWidth="1"/>
    <col min="15658" max="15658" width="15.5703125" style="58" customWidth="1"/>
    <col min="15659" max="15659" width="7.7109375" style="58" customWidth="1"/>
    <col min="15660" max="15660" width="1.140625" style="58" customWidth="1"/>
    <col min="15661" max="15661" width="7.7109375" style="58" customWidth="1"/>
    <col min="15662" max="15662" width="72.28515625" style="58" customWidth="1"/>
    <col min="15663" max="15663" width="1.140625" style="58" customWidth="1"/>
    <col min="15664" max="15664" width="15.5703125" style="58" customWidth="1"/>
    <col min="15665" max="15665" width="7.7109375" style="58" customWidth="1"/>
    <col min="15666" max="15666" width="1.140625" style="58" customWidth="1"/>
    <col min="15667" max="15667" width="7.7109375" style="58" customWidth="1"/>
    <col min="15668" max="15668" width="72.28515625" style="58" customWidth="1"/>
    <col min="15669" max="15669" width="1.140625" style="58" customWidth="1"/>
    <col min="15670" max="15670" width="42" style="58" customWidth="1"/>
    <col min="15671" max="15671" width="9.140625" style="58" customWidth="1"/>
    <col min="15672" max="15848" width="9.140625" style="58"/>
    <col min="15849" max="15849" width="1.140625" style="58" customWidth="1"/>
    <col min="15850" max="15850" width="29.42578125" style="58" bestFit="1" customWidth="1"/>
    <col min="15851" max="15851" width="82.42578125" style="58" customWidth="1"/>
    <col min="15852" max="15852" width="11" style="58" bestFit="1" customWidth="1"/>
    <col min="15853" max="15853" width="1.140625" style="58" customWidth="1"/>
    <col min="15854" max="15854" width="15.5703125" style="58" customWidth="1"/>
    <col min="15855" max="15855" width="7.7109375" style="58" customWidth="1"/>
    <col min="15856" max="15856" width="1.140625" style="58" customWidth="1"/>
    <col min="15857" max="15857" width="7.7109375" style="58" customWidth="1"/>
    <col min="15858" max="15858" width="72.28515625" style="58" customWidth="1"/>
    <col min="15859" max="15859" width="1.140625" style="58" customWidth="1"/>
    <col min="15860" max="15860" width="15.5703125" style="58" customWidth="1"/>
    <col min="15861" max="15861" width="7.7109375" style="58" customWidth="1"/>
    <col min="15862" max="15862" width="1.140625" style="58" customWidth="1"/>
    <col min="15863" max="15863" width="7.7109375" style="58" customWidth="1"/>
    <col min="15864" max="15864" width="72.28515625" style="58" customWidth="1"/>
    <col min="15865" max="15865" width="1.140625" style="58" customWidth="1"/>
    <col min="15866" max="15866" width="15.5703125" style="58" customWidth="1"/>
    <col min="15867" max="15867" width="7.7109375" style="58" customWidth="1"/>
    <col min="15868" max="15868" width="1.140625" style="58" customWidth="1"/>
    <col min="15869" max="15869" width="7.7109375" style="58" customWidth="1"/>
    <col min="15870" max="15870" width="72.28515625" style="58" customWidth="1"/>
    <col min="15871" max="15871" width="1.140625" style="58" customWidth="1"/>
    <col min="15872" max="15872" width="15.5703125" style="58" customWidth="1"/>
    <col min="15873" max="15873" width="7.7109375" style="58" customWidth="1"/>
    <col min="15874" max="15874" width="1.140625" style="58" customWidth="1"/>
    <col min="15875" max="15875" width="7.7109375" style="58" customWidth="1"/>
    <col min="15876" max="15876" width="72.28515625" style="58" customWidth="1"/>
    <col min="15877" max="15877" width="1.140625" style="58" customWidth="1"/>
    <col min="15878" max="15878" width="15.5703125" style="58" customWidth="1"/>
    <col min="15879" max="15879" width="7.7109375" style="58" customWidth="1"/>
    <col min="15880" max="15880" width="1.140625" style="58" customWidth="1"/>
    <col min="15881" max="15881" width="7.7109375" style="58" customWidth="1"/>
    <col min="15882" max="15882" width="72.28515625" style="58" customWidth="1"/>
    <col min="15883" max="15883" width="1.140625" style="58" customWidth="1"/>
    <col min="15884" max="15884" width="15.5703125" style="58" customWidth="1"/>
    <col min="15885" max="15885" width="7.7109375" style="58" customWidth="1"/>
    <col min="15886" max="15886" width="1.140625" style="58" customWidth="1"/>
    <col min="15887" max="15887" width="7.7109375" style="58" customWidth="1"/>
    <col min="15888" max="15888" width="72.28515625" style="58" customWidth="1"/>
    <col min="15889" max="15889" width="1.140625" style="58" customWidth="1"/>
    <col min="15890" max="15890" width="15.5703125" style="58" customWidth="1"/>
    <col min="15891" max="15891" width="7.7109375" style="58" customWidth="1"/>
    <col min="15892" max="15892" width="1.140625" style="58" customWidth="1"/>
    <col min="15893" max="15893" width="7.7109375" style="58" customWidth="1"/>
    <col min="15894" max="15894" width="72.28515625" style="58" customWidth="1"/>
    <col min="15895" max="15895" width="1.140625" style="58" customWidth="1"/>
    <col min="15896" max="15896" width="15.5703125" style="58" customWidth="1"/>
    <col min="15897" max="15897" width="7.7109375" style="58" customWidth="1"/>
    <col min="15898" max="15898" width="1.140625" style="58" customWidth="1"/>
    <col min="15899" max="15899" width="7.7109375" style="58" customWidth="1"/>
    <col min="15900" max="15900" width="72.28515625" style="58" customWidth="1"/>
    <col min="15901" max="15901" width="1.140625" style="58" customWidth="1"/>
    <col min="15902" max="15902" width="15.5703125" style="58" customWidth="1"/>
    <col min="15903" max="15903" width="7.7109375" style="58" customWidth="1"/>
    <col min="15904" max="15904" width="1.140625" style="58" customWidth="1"/>
    <col min="15905" max="15905" width="7.7109375" style="58" customWidth="1"/>
    <col min="15906" max="15906" width="72.28515625" style="58" customWidth="1"/>
    <col min="15907" max="15907" width="1.140625" style="58" customWidth="1"/>
    <col min="15908" max="15908" width="15.5703125" style="58" customWidth="1"/>
    <col min="15909" max="15909" width="7.7109375" style="58" customWidth="1"/>
    <col min="15910" max="15910" width="1.140625" style="58" customWidth="1"/>
    <col min="15911" max="15911" width="7.7109375" style="58" customWidth="1"/>
    <col min="15912" max="15912" width="72.28515625" style="58" customWidth="1"/>
    <col min="15913" max="15913" width="1.140625" style="58" customWidth="1"/>
    <col min="15914" max="15914" width="15.5703125" style="58" customWidth="1"/>
    <col min="15915" max="15915" width="7.7109375" style="58" customWidth="1"/>
    <col min="15916" max="15916" width="1.140625" style="58" customWidth="1"/>
    <col min="15917" max="15917" width="7.7109375" style="58" customWidth="1"/>
    <col min="15918" max="15918" width="72.28515625" style="58" customWidth="1"/>
    <col min="15919" max="15919" width="1.140625" style="58" customWidth="1"/>
    <col min="15920" max="15920" width="15.5703125" style="58" customWidth="1"/>
    <col min="15921" max="15921" width="7.7109375" style="58" customWidth="1"/>
    <col min="15922" max="15922" width="1.140625" style="58" customWidth="1"/>
    <col min="15923" max="15923" width="7.7109375" style="58" customWidth="1"/>
    <col min="15924" max="15924" width="72.28515625" style="58" customWidth="1"/>
    <col min="15925" max="15925" width="1.140625" style="58" customWidth="1"/>
    <col min="15926" max="15926" width="42" style="58" customWidth="1"/>
    <col min="15927" max="15927" width="9.140625" style="58" customWidth="1"/>
    <col min="15928" max="16104" width="9.140625" style="58"/>
    <col min="16105" max="16105" width="1.140625" style="58" customWidth="1"/>
    <col min="16106" max="16106" width="29.42578125" style="58" bestFit="1" customWidth="1"/>
    <col min="16107" max="16107" width="82.42578125" style="58" customWidth="1"/>
    <col min="16108" max="16108" width="11" style="58" bestFit="1" customWidth="1"/>
    <col min="16109" max="16109" width="1.140625" style="58" customWidth="1"/>
    <col min="16110" max="16110" width="15.5703125" style="58" customWidth="1"/>
    <col min="16111" max="16111" width="7.7109375" style="58" customWidth="1"/>
    <col min="16112" max="16112" width="1.140625" style="58" customWidth="1"/>
    <col min="16113" max="16113" width="7.7109375" style="58" customWidth="1"/>
    <col min="16114" max="16114" width="72.28515625" style="58" customWidth="1"/>
    <col min="16115" max="16115" width="1.140625" style="58" customWidth="1"/>
    <col min="16116" max="16116" width="15.5703125" style="58" customWidth="1"/>
    <col min="16117" max="16117" width="7.7109375" style="58" customWidth="1"/>
    <col min="16118" max="16118" width="1.140625" style="58" customWidth="1"/>
    <col min="16119" max="16119" width="7.7109375" style="58" customWidth="1"/>
    <col min="16120" max="16120" width="72.28515625" style="58" customWidth="1"/>
    <col min="16121" max="16121" width="1.140625" style="58" customWidth="1"/>
    <col min="16122" max="16122" width="15.5703125" style="58" customWidth="1"/>
    <col min="16123" max="16123" width="7.7109375" style="58" customWidth="1"/>
    <col min="16124" max="16124" width="1.140625" style="58" customWidth="1"/>
    <col min="16125" max="16125" width="7.7109375" style="58" customWidth="1"/>
    <col min="16126" max="16126" width="72.28515625" style="58" customWidth="1"/>
    <col min="16127" max="16127" width="1.140625" style="58" customWidth="1"/>
    <col min="16128" max="16128" width="15.5703125" style="58" customWidth="1"/>
    <col min="16129" max="16129" width="7.7109375" style="58" customWidth="1"/>
    <col min="16130" max="16130" width="1.140625" style="58" customWidth="1"/>
    <col min="16131" max="16131" width="7.7109375" style="58" customWidth="1"/>
    <col min="16132" max="16132" width="72.28515625" style="58" customWidth="1"/>
    <col min="16133" max="16133" width="1.140625" style="58" customWidth="1"/>
    <col min="16134" max="16134" width="15.5703125" style="58" customWidth="1"/>
    <col min="16135" max="16135" width="7.7109375" style="58" customWidth="1"/>
    <col min="16136" max="16136" width="1.140625" style="58" customWidth="1"/>
    <col min="16137" max="16137" width="7.7109375" style="58" customWidth="1"/>
    <col min="16138" max="16138" width="72.28515625" style="58" customWidth="1"/>
    <col min="16139" max="16139" width="1.140625" style="58" customWidth="1"/>
    <col min="16140" max="16140" width="15.5703125" style="58" customWidth="1"/>
    <col min="16141" max="16141" width="7.7109375" style="58" customWidth="1"/>
    <col min="16142" max="16142" width="1.140625" style="58" customWidth="1"/>
    <col min="16143" max="16143" width="7.7109375" style="58" customWidth="1"/>
    <col min="16144" max="16144" width="72.28515625" style="58" customWidth="1"/>
    <col min="16145" max="16145" width="1.140625" style="58" customWidth="1"/>
    <col min="16146" max="16146" width="15.5703125" style="58" customWidth="1"/>
    <col min="16147" max="16147" width="7.7109375" style="58" customWidth="1"/>
    <col min="16148" max="16148" width="1.140625" style="58" customWidth="1"/>
    <col min="16149" max="16149" width="7.7109375" style="58" customWidth="1"/>
    <col min="16150" max="16150" width="72.28515625" style="58" customWidth="1"/>
    <col min="16151" max="16151" width="1.140625" style="58" customWidth="1"/>
    <col min="16152" max="16152" width="15.5703125" style="58" customWidth="1"/>
    <col min="16153" max="16153" width="7.7109375" style="58" customWidth="1"/>
    <col min="16154" max="16154" width="1.140625" style="58" customWidth="1"/>
    <col min="16155" max="16155" width="7.7109375" style="58" customWidth="1"/>
    <col min="16156" max="16156" width="72.28515625" style="58" customWidth="1"/>
    <col min="16157" max="16157" width="1.140625" style="58" customWidth="1"/>
    <col min="16158" max="16158" width="15.5703125" style="58" customWidth="1"/>
    <col min="16159" max="16159" width="7.7109375" style="58" customWidth="1"/>
    <col min="16160" max="16160" width="1.140625" style="58" customWidth="1"/>
    <col min="16161" max="16161" width="7.7109375" style="58" customWidth="1"/>
    <col min="16162" max="16162" width="72.28515625" style="58" customWidth="1"/>
    <col min="16163" max="16163" width="1.140625" style="58" customWidth="1"/>
    <col min="16164" max="16164" width="15.5703125" style="58" customWidth="1"/>
    <col min="16165" max="16165" width="7.7109375" style="58" customWidth="1"/>
    <col min="16166" max="16166" width="1.140625" style="58" customWidth="1"/>
    <col min="16167" max="16167" width="7.7109375" style="58" customWidth="1"/>
    <col min="16168" max="16168" width="72.28515625" style="58" customWidth="1"/>
    <col min="16169" max="16169" width="1.140625" style="58" customWidth="1"/>
    <col min="16170" max="16170" width="15.5703125" style="58" customWidth="1"/>
    <col min="16171" max="16171" width="7.7109375" style="58" customWidth="1"/>
    <col min="16172" max="16172" width="1.140625" style="58" customWidth="1"/>
    <col min="16173" max="16173" width="7.7109375" style="58" customWidth="1"/>
    <col min="16174" max="16174" width="72.28515625" style="58" customWidth="1"/>
    <col min="16175" max="16175" width="1.140625" style="58" customWidth="1"/>
    <col min="16176" max="16176" width="15.5703125" style="58" customWidth="1"/>
    <col min="16177" max="16177" width="7.7109375" style="58" customWidth="1"/>
    <col min="16178" max="16178" width="1.140625" style="58" customWidth="1"/>
    <col min="16179" max="16179" width="7.7109375" style="58" customWidth="1"/>
    <col min="16180" max="16180" width="72.28515625" style="58" customWidth="1"/>
    <col min="16181" max="16181" width="1.140625" style="58" customWidth="1"/>
    <col min="16182" max="16182" width="42" style="58" customWidth="1"/>
    <col min="16183" max="16183" width="9.140625" style="58" customWidth="1"/>
    <col min="16184" max="16384" width="9.140625" style="58"/>
  </cols>
  <sheetData>
    <row r="1" spans="1:64" ht="25.15" customHeight="1" thickBot="1" x14ac:dyDescent="0.3">
      <c r="B1" s="69"/>
      <c r="C1" s="69"/>
      <c r="D1" s="7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64" ht="16.5" thickBot="1" x14ac:dyDescent="0.3">
      <c r="B2" s="428">
        <f>Summary!K9</f>
        <v>0</v>
      </c>
      <c r="C2" s="429"/>
      <c r="D2" s="427"/>
      <c r="E2" s="61"/>
      <c r="F2" s="422">
        <f>Summary!B15</f>
        <v>0</v>
      </c>
      <c r="G2" s="423"/>
      <c r="H2" s="424"/>
      <c r="I2" s="62"/>
      <c r="J2" s="422">
        <f>Summary!B16</f>
        <v>0</v>
      </c>
      <c r="K2" s="423"/>
      <c r="L2" s="424"/>
      <c r="M2" s="62"/>
      <c r="N2" s="422">
        <f>Summary!B17</f>
        <v>0</v>
      </c>
      <c r="O2" s="423"/>
      <c r="P2" s="424"/>
      <c r="Q2" s="62"/>
      <c r="R2" s="422">
        <f>Summary!B18</f>
        <v>0</v>
      </c>
      <c r="S2" s="423"/>
      <c r="T2" s="424"/>
      <c r="U2" s="62"/>
      <c r="V2" s="422">
        <f>Summary!B19</f>
        <v>0</v>
      </c>
      <c r="W2" s="423"/>
      <c r="X2" s="424"/>
      <c r="Y2" s="62"/>
      <c r="Z2" s="422">
        <f>Summary!B20</f>
        <v>0</v>
      </c>
      <c r="AA2" s="423"/>
      <c r="AB2" s="424"/>
      <c r="AC2" s="62"/>
      <c r="AD2" s="422">
        <f>Summary!B21</f>
        <v>0</v>
      </c>
      <c r="AE2" s="423"/>
      <c r="AF2" s="424"/>
      <c r="AG2" s="62"/>
      <c r="AH2" s="422">
        <f>Summary!B22</f>
        <v>0</v>
      </c>
      <c r="AI2" s="423"/>
      <c r="AJ2" s="424"/>
      <c r="AK2" s="62"/>
      <c r="AL2" s="422">
        <f>Summary!B23</f>
        <v>0</v>
      </c>
      <c r="AM2" s="423"/>
      <c r="AN2" s="424"/>
      <c r="AO2" s="62"/>
      <c r="AP2" s="422">
        <f>Summary!B24</f>
        <v>0</v>
      </c>
      <c r="AQ2" s="423"/>
      <c r="AR2" s="424"/>
      <c r="AS2" s="62"/>
      <c r="AT2" s="422">
        <f>Summary!B25</f>
        <v>0</v>
      </c>
      <c r="AU2" s="423"/>
      <c r="AV2" s="424"/>
      <c r="AW2" s="62"/>
      <c r="AX2" s="422">
        <f>Summary!B26</f>
        <v>0</v>
      </c>
      <c r="AY2" s="423"/>
      <c r="AZ2" s="424"/>
      <c r="BA2" s="59"/>
      <c r="BB2" s="422">
        <f>Summary!B27</f>
        <v>0</v>
      </c>
      <c r="BC2" s="423"/>
      <c r="BD2" s="424"/>
      <c r="BE2" s="62"/>
      <c r="BF2" s="422">
        <f>Summary!B28</f>
        <v>0</v>
      </c>
      <c r="BG2" s="423"/>
      <c r="BH2" s="424"/>
      <c r="BI2" s="62"/>
      <c r="BJ2" s="422">
        <f>Summary!B29</f>
        <v>0</v>
      </c>
      <c r="BK2" s="423"/>
      <c r="BL2" s="424"/>
    </row>
    <row r="3" spans="1:64" s="111" customFormat="1" ht="36" customHeight="1" thickBot="1" x14ac:dyDescent="0.3">
      <c r="A3" s="104"/>
      <c r="B3" s="126"/>
      <c r="C3" s="126"/>
      <c r="D3" s="427"/>
      <c r="E3" s="106"/>
      <c r="F3" s="127" t="s">
        <v>107</v>
      </c>
      <c r="G3" s="128" t="s">
        <v>108</v>
      </c>
      <c r="H3" s="129" t="s">
        <v>67</v>
      </c>
      <c r="I3" s="130"/>
      <c r="J3" s="127" t="s">
        <v>107</v>
      </c>
      <c r="K3" s="128" t="s">
        <v>108</v>
      </c>
      <c r="L3" s="129" t="s">
        <v>67</v>
      </c>
      <c r="M3" s="131"/>
      <c r="N3" s="127" t="s">
        <v>107</v>
      </c>
      <c r="O3" s="128" t="s">
        <v>108</v>
      </c>
      <c r="P3" s="129" t="s">
        <v>67</v>
      </c>
      <c r="Q3" s="130"/>
      <c r="R3" s="127" t="s">
        <v>107</v>
      </c>
      <c r="S3" s="128" t="s">
        <v>108</v>
      </c>
      <c r="T3" s="129" t="s">
        <v>67</v>
      </c>
      <c r="U3" s="131"/>
      <c r="V3" s="127" t="s">
        <v>107</v>
      </c>
      <c r="W3" s="128" t="s">
        <v>108</v>
      </c>
      <c r="X3" s="132" t="s">
        <v>67</v>
      </c>
      <c r="Y3" s="130"/>
      <c r="Z3" s="127" t="s">
        <v>107</v>
      </c>
      <c r="AA3" s="128" t="s">
        <v>108</v>
      </c>
      <c r="AB3" s="132" t="s">
        <v>67</v>
      </c>
      <c r="AC3" s="130"/>
      <c r="AD3" s="127" t="s">
        <v>107</v>
      </c>
      <c r="AE3" s="128" t="s">
        <v>108</v>
      </c>
      <c r="AF3" s="129" t="s">
        <v>67</v>
      </c>
      <c r="AG3" s="130"/>
      <c r="AH3" s="127" t="s">
        <v>107</v>
      </c>
      <c r="AI3" s="128" t="s">
        <v>108</v>
      </c>
      <c r="AJ3" s="129" t="s">
        <v>67</v>
      </c>
      <c r="AK3" s="130"/>
      <c r="AL3" s="127" t="s">
        <v>107</v>
      </c>
      <c r="AM3" s="128" t="s">
        <v>108</v>
      </c>
      <c r="AN3" s="129" t="s">
        <v>67</v>
      </c>
      <c r="AO3" s="130"/>
      <c r="AP3" s="127" t="s">
        <v>107</v>
      </c>
      <c r="AQ3" s="128" t="s">
        <v>108</v>
      </c>
      <c r="AR3" s="129" t="s">
        <v>67</v>
      </c>
      <c r="AS3" s="130"/>
      <c r="AT3" s="127" t="s">
        <v>107</v>
      </c>
      <c r="AU3" s="128" t="s">
        <v>108</v>
      </c>
      <c r="AV3" s="129" t="s">
        <v>67</v>
      </c>
      <c r="AW3" s="130"/>
      <c r="AX3" s="127" t="s">
        <v>107</v>
      </c>
      <c r="AY3" s="128" t="s">
        <v>108</v>
      </c>
      <c r="AZ3" s="129" t="s">
        <v>67</v>
      </c>
      <c r="BB3" s="127" t="s">
        <v>107</v>
      </c>
      <c r="BC3" s="128" t="s">
        <v>108</v>
      </c>
      <c r="BD3" s="129" t="s">
        <v>67</v>
      </c>
      <c r="BE3" s="130"/>
      <c r="BF3" s="127" t="s">
        <v>107</v>
      </c>
      <c r="BG3" s="128" t="s">
        <v>108</v>
      </c>
      <c r="BH3" s="129" t="s">
        <v>67</v>
      </c>
      <c r="BI3" s="130"/>
      <c r="BJ3" s="127" t="s">
        <v>107</v>
      </c>
      <c r="BK3" s="128" t="s">
        <v>108</v>
      </c>
      <c r="BL3" s="129" t="s">
        <v>67</v>
      </c>
    </row>
    <row r="4" spans="1:64" s="111" customFormat="1" ht="54" customHeight="1" x14ac:dyDescent="0.25">
      <c r="A4" s="104"/>
      <c r="B4" s="120" t="s">
        <v>55</v>
      </c>
      <c r="C4" s="105">
        <f>Summary!C8</f>
        <v>15</v>
      </c>
      <c r="D4" s="117" t="s">
        <v>109</v>
      </c>
      <c r="E4" s="106"/>
      <c r="F4" s="107"/>
      <c r="G4" s="123">
        <f>F4*$C4*0.1</f>
        <v>0</v>
      </c>
      <c r="H4" s="67"/>
      <c r="I4" s="108"/>
      <c r="J4" s="107"/>
      <c r="K4" s="123">
        <f>J4*$C4*0.1</f>
        <v>0</v>
      </c>
      <c r="L4" s="67"/>
      <c r="M4" s="109"/>
      <c r="N4" s="107"/>
      <c r="O4" s="123">
        <f>N4*$C4*0.1</f>
        <v>0</v>
      </c>
      <c r="P4" s="67"/>
      <c r="Q4" s="108"/>
      <c r="R4" s="107"/>
      <c r="S4" s="123">
        <f>R4*$C4*0.1</f>
        <v>0</v>
      </c>
      <c r="T4" s="67"/>
      <c r="U4" s="109"/>
      <c r="V4" s="107"/>
      <c r="W4" s="123">
        <f>V4*$C4*0.1</f>
        <v>0</v>
      </c>
      <c r="X4" s="67"/>
      <c r="Y4" s="108"/>
      <c r="Z4" s="107"/>
      <c r="AA4" s="123">
        <f>Z4*$C4*0.1</f>
        <v>0</v>
      </c>
      <c r="AB4" s="67"/>
      <c r="AC4" s="108"/>
      <c r="AD4" s="107"/>
      <c r="AE4" s="123">
        <f>AD4*$C4*0.1</f>
        <v>0</v>
      </c>
      <c r="AF4" s="67"/>
      <c r="AG4" s="108"/>
      <c r="AH4" s="107"/>
      <c r="AI4" s="123">
        <f>AH4*$C4*0.1</f>
        <v>0</v>
      </c>
      <c r="AJ4" s="67"/>
      <c r="AK4" s="108"/>
      <c r="AL4" s="107"/>
      <c r="AM4" s="123">
        <f>AL4*$C4*0.1</f>
        <v>0</v>
      </c>
      <c r="AN4" s="67"/>
      <c r="AO4" s="108"/>
      <c r="AP4" s="107"/>
      <c r="AQ4" s="123">
        <f>AP4*$C4*0.1</f>
        <v>0</v>
      </c>
      <c r="AR4" s="67"/>
      <c r="AS4" s="108"/>
      <c r="AT4" s="107"/>
      <c r="AU4" s="123">
        <f>AT4*$C4*0.1</f>
        <v>0</v>
      </c>
      <c r="AV4" s="67"/>
      <c r="AW4" s="108"/>
      <c r="AX4" s="107"/>
      <c r="AY4" s="123">
        <f>AX4*$C4*0.1</f>
        <v>0</v>
      </c>
      <c r="AZ4" s="67"/>
      <c r="BA4" s="110"/>
      <c r="BB4" s="107"/>
      <c r="BC4" s="123">
        <f>BB4*$C4*0.1</f>
        <v>0</v>
      </c>
      <c r="BD4" s="67"/>
      <c r="BE4" s="108"/>
      <c r="BF4" s="107"/>
      <c r="BG4" s="123">
        <f>BF4*$C4*0.1</f>
        <v>0</v>
      </c>
      <c r="BH4" s="67"/>
      <c r="BI4" s="108"/>
      <c r="BJ4" s="107"/>
      <c r="BK4" s="123">
        <f>BJ4*$C4*0.1</f>
        <v>0</v>
      </c>
      <c r="BL4" s="67"/>
    </row>
    <row r="5" spans="1:64" s="111" customFormat="1" ht="54" customHeight="1" x14ac:dyDescent="0.2">
      <c r="A5" s="104"/>
      <c r="B5" s="121" t="s">
        <v>110</v>
      </c>
      <c r="C5" s="112">
        <f>Summary!C9</f>
        <v>10</v>
      </c>
      <c r="D5" s="118" t="s">
        <v>109</v>
      </c>
      <c r="E5" s="113"/>
      <c r="F5" s="107"/>
      <c r="G5" s="123">
        <f>F5*$C5*0.1</f>
        <v>0</v>
      </c>
      <c r="H5" s="67"/>
      <c r="I5" s="64"/>
      <c r="J5" s="107"/>
      <c r="K5" s="123">
        <f>J5*$C5*0.1</f>
        <v>0</v>
      </c>
      <c r="L5" s="67"/>
      <c r="M5" s="114"/>
      <c r="N5" s="107"/>
      <c r="O5" s="123">
        <f>N5*$C5*0.1</f>
        <v>0</v>
      </c>
      <c r="P5" s="67"/>
      <c r="Q5" s="64"/>
      <c r="R5" s="107"/>
      <c r="S5" s="123">
        <f>R5*$C5*0.1</f>
        <v>0</v>
      </c>
      <c r="T5" s="67"/>
      <c r="U5" s="114"/>
      <c r="V5" s="107"/>
      <c r="W5" s="123">
        <f>V5*$C5*0.1</f>
        <v>0</v>
      </c>
      <c r="X5" s="67"/>
      <c r="Y5" s="64"/>
      <c r="Z5" s="107"/>
      <c r="AA5" s="123">
        <f>Z5*$C5*0.1</f>
        <v>0</v>
      </c>
      <c r="AB5" s="67"/>
      <c r="AC5" s="64"/>
      <c r="AD5" s="107"/>
      <c r="AE5" s="123">
        <f>AD5*$C5*0.1</f>
        <v>0</v>
      </c>
      <c r="AF5" s="67"/>
      <c r="AG5" s="64"/>
      <c r="AH5" s="107"/>
      <c r="AI5" s="123">
        <f>AH5*$C5*0.1</f>
        <v>0</v>
      </c>
      <c r="AJ5" s="67"/>
      <c r="AK5" s="64"/>
      <c r="AL5" s="107"/>
      <c r="AM5" s="123">
        <f>AL5*$C5*0.1</f>
        <v>0</v>
      </c>
      <c r="AN5" s="67"/>
      <c r="AO5" s="64"/>
      <c r="AP5" s="107"/>
      <c r="AQ5" s="123">
        <f>AP5*$C5*0.1</f>
        <v>0</v>
      </c>
      <c r="AR5" s="67"/>
      <c r="AS5" s="64"/>
      <c r="AT5" s="107"/>
      <c r="AU5" s="123">
        <f>AT5*$C5*0.1</f>
        <v>0</v>
      </c>
      <c r="AV5" s="67"/>
      <c r="AW5" s="64"/>
      <c r="AX5" s="107"/>
      <c r="AY5" s="123">
        <f>AX5*$C5*0.1</f>
        <v>0</v>
      </c>
      <c r="AZ5" s="67"/>
      <c r="BA5" s="65"/>
      <c r="BB5" s="107"/>
      <c r="BC5" s="123">
        <f>BB5*$C5*0.1</f>
        <v>0</v>
      </c>
      <c r="BD5" s="67"/>
      <c r="BE5" s="64"/>
      <c r="BF5" s="107"/>
      <c r="BG5" s="123">
        <f>BF5*$C5*0.1</f>
        <v>0</v>
      </c>
      <c r="BH5" s="67"/>
      <c r="BI5" s="64"/>
      <c r="BJ5" s="107"/>
      <c r="BK5" s="123">
        <f>BJ5*$C5*0.1</f>
        <v>0</v>
      </c>
      <c r="BL5" s="67"/>
    </row>
    <row r="6" spans="1:64" s="111" customFormat="1" ht="54" customHeight="1" thickBot="1" x14ac:dyDescent="0.25">
      <c r="A6" s="104"/>
      <c r="B6" s="121" t="s">
        <v>57</v>
      </c>
      <c r="C6" s="112">
        <f>Summary!C10</f>
        <v>5</v>
      </c>
      <c r="D6" s="118" t="s">
        <v>109</v>
      </c>
      <c r="E6" s="113"/>
      <c r="F6" s="116"/>
      <c r="G6" s="124">
        <f>F6*$C6*0.1</f>
        <v>0</v>
      </c>
      <c r="H6" s="71"/>
      <c r="I6" s="64"/>
      <c r="J6" s="116"/>
      <c r="K6" s="124">
        <f>J6*$C6*0.1</f>
        <v>0</v>
      </c>
      <c r="L6" s="71"/>
      <c r="M6" s="114"/>
      <c r="N6" s="116"/>
      <c r="O6" s="124">
        <f>N6*$C6*0.1</f>
        <v>0</v>
      </c>
      <c r="P6" s="71"/>
      <c r="Q6" s="64"/>
      <c r="R6" s="116"/>
      <c r="S6" s="124">
        <f>R6*$C6*0.1</f>
        <v>0</v>
      </c>
      <c r="T6" s="71"/>
      <c r="U6" s="114"/>
      <c r="V6" s="116"/>
      <c r="W6" s="124">
        <f>V6*$C6*0.1</f>
        <v>0</v>
      </c>
      <c r="X6" s="71"/>
      <c r="Y6" s="64"/>
      <c r="Z6" s="116"/>
      <c r="AA6" s="124">
        <f>Z6*$C6*0.1</f>
        <v>0</v>
      </c>
      <c r="AB6" s="71"/>
      <c r="AC6" s="64"/>
      <c r="AD6" s="116"/>
      <c r="AE6" s="124">
        <f>AD6*$C6*0.1</f>
        <v>0</v>
      </c>
      <c r="AF6" s="71"/>
      <c r="AG6" s="64"/>
      <c r="AH6" s="116"/>
      <c r="AI6" s="124">
        <f>AH6*$C6*0.1</f>
        <v>0</v>
      </c>
      <c r="AJ6" s="71"/>
      <c r="AK6" s="64"/>
      <c r="AL6" s="116"/>
      <c r="AM6" s="124">
        <f>AL6*$C6*0.1</f>
        <v>0</v>
      </c>
      <c r="AN6" s="71"/>
      <c r="AO6" s="64"/>
      <c r="AP6" s="116"/>
      <c r="AQ6" s="124">
        <f>AP6*$C6*0.1</f>
        <v>0</v>
      </c>
      <c r="AR6" s="71"/>
      <c r="AS6" s="64"/>
      <c r="AT6" s="116"/>
      <c r="AU6" s="124">
        <f>AT6*$C6*0.1</f>
        <v>0</v>
      </c>
      <c r="AV6" s="71"/>
      <c r="AW6" s="64"/>
      <c r="AX6" s="116"/>
      <c r="AY6" s="124">
        <f>AX6*$C6*0.1</f>
        <v>0</v>
      </c>
      <c r="AZ6" s="71"/>
      <c r="BA6" s="65"/>
      <c r="BB6" s="116"/>
      <c r="BC6" s="124">
        <f>BB6*$C6*0.1</f>
        <v>0</v>
      </c>
      <c r="BD6" s="71"/>
      <c r="BE6" s="64"/>
      <c r="BF6" s="116"/>
      <c r="BG6" s="124">
        <f>BF6*$C6*0.1</f>
        <v>0</v>
      </c>
      <c r="BH6" s="71"/>
      <c r="BI6" s="64"/>
      <c r="BJ6" s="116"/>
      <c r="BK6" s="124">
        <f>BJ6*$C6*0.1</f>
        <v>0</v>
      </c>
      <c r="BL6" s="71"/>
    </row>
    <row r="7" spans="1:64" s="78" customFormat="1" ht="27" customHeight="1" thickBot="1" x14ac:dyDescent="0.3">
      <c r="A7" s="72"/>
      <c r="B7" s="122" t="s">
        <v>60</v>
      </c>
      <c r="C7" s="115">
        <f>C6+C5+C4</f>
        <v>30</v>
      </c>
      <c r="D7" s="119" t="s">
        <v>109</v>
      </c>
      <c r="E7" s="73"/>
      <c r="F7" s="74"/>
      <c r="G7" s="125">
        <f>G6+G5+G4</f>
        <v>0</v>
      </c>
      <c r="H7" s="74"/>
      <c r="I7" s="75"/>
      <c r="J7" s="74"/>
      <c r="K7" s="125">
        <f>K6+K5+K4</f>
        <v>0</v>
      </c>
      <c r="L7" s="74"/>
      <c r="M7" s="76"/>
      <c r="N7" s="74"/>
      <c r="O7" s="125">
        <f>O6+O5+O4</f>
        <v>0</v>
      </c>
      <c r="P7" s="77"/>
      <c r="Q7" s="75"/>
      <c r="R7" s="74"/>
      <c r="S7" s="125">
        <f>S6+S5+S4</f>
        <v>0</v>
      </c>
      <c r="T7" s="77"/>
      <c r="U7" s="76"/>
      <c r="V7" s="74"/>
      <c r="W7" s="125">
        <f>W6+W5+W4</f>
        <v>0</v>
      </c>
      <c r="X7" s="77"/>
      <c r="Y7" s="75"/>
      <c r="Z7" s="74"/>
      <c r="AA7" s="125">
        <f>AA6+AA5+AA4</f>
        <v>0</v>
      </c>
      <c r="AB7" s="77"/>
      <c r="AC7" s="75"/>
      <c r="AD7" s="74"/>
      <c r="AE7" s="125">
        <f>AE6+AE5+AE4</f>
        <v>0</v>
      </c>
      <c r="AF7" s="77"/>
      <c r="AG7" s="75"/>
      <c r="AH7" s="74"/>
      <c r="AI7" s="125">
        <f>AI6+AI5+AI4</f>
        <v>0</v>
      </c>
      <c r="AJ7" s="77"/>
      <c r="AK7" s="75"/>
      <c r="AL7" s="74"/>
      <c r="AM7" s="125">
        <f>AM6+AM5+AM4</f>
        <v>0</v>
      </c>
      <c r="AN7" s="77"/>
      <c r="AO7" s="75"/>
      <c r="AP7" s="74"/>
      <c r="AQ7" s="125">
        <f>AQ6+AQ5+AQ4</f>
        <v>0</v>
      </c>
      <c r="AR7" s="77"/>
      <c r="AS7" s="75"/>
      <c r="AT7" s="74"/>
      <c r="AU7" s="125">
        <f>AU6+AU5+AU4</f>
        <v>0</v>
      </c>
      <c r="AV7" s="77"/>
      <c r="AW7" s="75"/>
      <c r="AX7" s="74"/>
      <c r="AY7" s="125">
        <f>AY6+AY5+AY4</f>
        <v>0</v>
      </c>
      <c r="AZ7" s="77"/>
      <c r="BA7" s="75"/>
      <c r="BB7" s="74"/>
      <c r="BC7" s="125">
        <f>BC6+BC5+BC4</f>
        <v>0</v>
      </c>
      <c r="BD7" s="77"/>
      <c r="BE7" s="75"/>
      <c r="BF7" s="74"/>
      <c r="BG7" s="125">
        <f>BG6+BG5+BG4</f>
        <v>0</v>
      </c>
      <c r="BH7" s="77"/>
      <c r="BI7" s="75"/>
      <c r="BJ7" s="74"/>
      <c r="BK7" s="125">
        <f>BK6+BK5+BK4</f>
        <v>0</v>
      </c>
      <c r="BL7" s="77"/>
    </row>
    <row r="8" spans="1:64" ht="14.45" customHeight="1" x14ac:dyDescent="0.2">
      <c r="F8" s="63"/>
      <c r="G8" s="63"/>
      <c r="H8" s="63"/>
      <c r="I8" s="63"/>
      <c r="J8" s="63"/>
      <c r="K8" s="133"/>
      <c r="L8" s="63"/>
      <c r="M8" s="63"/>
      <c r="N8" s="63"/>
      <c r="O8" s="133"/>
      <c r="P8" s="63"/>
      <c r="Q8" s="63"/>
      <c r="R8" s="63"/>
      <c r="S8" s="133"/>
      <c r="T8" s="63"/>
      <c r="U8" s="63"/>
      <c r="V8" s="63"/>
      <c r="W8" s="133"/>
      <c r="X8" s="63"/>
      <c r="Y8" s="63"/>
      <c r="Z8" s="63"/>
      <c r="AA8" s="133"/>
      <c r="AB8" s="63"/>
      <c r="AC8" s="63"/>
      <c r="AD8" s="63"/>
      <c r="AE8" s="63"/>
      <c r="AF8" s="63"/>
      <c r="AG8" s="63"/>
      <c r="AH8" s="63"/>
      <c r="AI8" s="133"/>
      <c r="AJ8" s="63"/>
      <c r="AK8" s="63"/>
      <c r="AL8" s="63"/>
      <c r="AM8" s="133"/>
      <c r="AN8" s="63"/>
      <c r="AO8" s="63"/>
      <c r="AP8" s="63"/>
      <c r="AQ8" s="133"/>
      <c r="AR8" s="63"/>
      <c r="AS8" s="63"/>
      <c r="AT8" s="63"/>
      <c r="AU8" s="133"/>
      <c r="AV8" s="63"/>
      <c r="AW8" s="63"/>
      <c r="AX8" s="63"/>
      <c r="AY8" s="133"/>
      <c r="AZ8" s="63"/>
      <c r="BA8" s="63"/>
      <c r="BB8" s="63"/>
      <c r="BC8" s="133"/>
      <c r="BD8" s="63"/>
      <c r="BE8" s="63"/>
      <c r="BF8" s="63"/>
      <c r="BG8" s="133"/>
      <c r="BH8" s="63"/>
      <c r="BI8" s="63"/>
      <c r="BJ8" s="63"/>
      <c r="BK8" s="133"/>
      <c r="BL8" s="63"/>
    </row>
    <row r="9" spans="1:64" ht="19.149999999999999" customHeight="1" x14ac:dyDescent="0.2">
      <c r="F9" s="63"/>
      <c r="G9" s="63"/>
      <c r="H9" s="63"/>
      <c r="I9" s="63"/>
      <c r="J9" s="63"/>
      <c r="K9" s="133"/>
      <c r="L9" s="63"/>
      <c r="M9" s="63"/>
      <c r="N9" s="63"/>
      <c r="O9" s="133"/>
      <c r="P9" s="63"/>
      <c r="Q9" s="63"/>
      <c r="R9" s="63"/>
      <c r="S9" s="133"/>
      <c r="T9" s="63"/>
      <c r="U9" s="63"/>
      <c r="V9" s="63"/>
      <c r="W9" s="133"/>
      <c r="X9" s="63"/>
      <c r="Y9" s="63"/>
      <c r="Z9" s="63"/>
      <c r="AA9" s="133"/>
      <c r="AB9" s="63"/>
      <c r="AC9" s="63"/>
      <c r="AD9" s="63"/>
      <c r="AE9" s="63"/>
      <c r="AF9" s="63"/>
      <c r="AG9" s="63"/>
      <c r="AH9" s="63"/>
      <c r="AI9" s="133"/>
      <c r="AJ9" s="63"/>
      <c r="AK9" s="63"/>
      <c r="AL9" s="63"/>
      <c r="AM9" s="133"/>
      <c r="AN9" s="63"/>
      <c r="AO9" s="63"/>
      <c r="AP9" s="63"/>
      <c r="AQ9" s="133"/>
      <c r="AR9" s="63"/>
      <c r="AS9" s="63"/>
      <c r="AT9" s="63"/>
      <c r="AU9" s="133"/>
      <c r="AV9" s="63"/>
      <c r="AW9" s="63"/>
      <c r="AX9" s="63"/>
      <c r="AY9" s="133"/>
      <c r="AZ9" s="63"/>
      <c r="BA9" s="63"/>
      <c r="BB9" s="63"/>
      <c r="BC9" s="133"/>
      <c r="BD9" s="63"/>
      <c r="BE9" s="63"/>
      <c r="BF9" s="63"/>
      <c r="BG9" s="133"/>
      <c r="BH9" s="63"/>
      <c r="BI9" s="63"/>
      <c r="BJ9" s="63"/>
      <c r="BK9" s="133"/>
      <c r="BL9" s="63"/>
    </row>
    <row r="10" spans="1:64" ht="36" customHeight="1" x14ac:dyDescent="0.2"/>
    <row r="11" spans="1:64" ht="36" customHeight="1" x14ac:dyDescent="0.2"/>
    <row r="12" spans="1:64" ht="36" customHeight="1" x14ac:dyDescent="0.2"/>
    <row r="13" spans="1:64" ht="36" customHeight="1" x14ac:dyDescent="0.2"/>
    <row r="14" spans="1:64" ht="36" customHeight="1" x14ac:dyDescent="0.2"/>
  </sheetData>
  <sheetProtection sheet="1" objects="1" scenarios="1"/>
  <mergeCells count="17">
    <mergeCell ref="BB2:BD2"/>
    <mergeCell ref="BF2:BH2"/>
    <mergeCell ref="BJ2:BL2"/>
    <mergeCell ref="AT2:AV2"/>
    <mergeCell ref="AX2:AZ2"/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XD983040:WXE983040 WNH983040:WNI983040 WDL983040:WDM983040 VTP983040:VTQ983040 VJT983040:VJU983040 UZX983040:UZY983040 UQB983040:UQC983040 UGF983040:UGG983040 TWJ983040:TWK983040 TMN983040:TMO983040 TCR983040:TCS983040 SSV983040:SSW983040 SIZ983040:SJA983040 RZD983040:RZE983040 RPH983040:RPI983040 RFL983040:RFM983040 QVP983040:QVQ983040 QLT983040:QLU983040 QBX983040:QBY983040 PSB983040:PSC983040 PIF983040:PIG983040 OYJ983040:OYK983040 OON983040:OOO983040 OER983040:OES983040 NUV983040:NUW983040 NKZ983040:NLA983040 NBD983040:NBE983040 MRH983040:MRI983040 MHL983040:MHM983040 LXP983040:LXQ983040 LNT983040:LNU983040 LDX983040:LDY983040 KUB983040:KUC983040 KKF983040:KKG983040 KAJ983040:KAK983040 JQN983040:JQO983040 JGR983040:JGS983040 IWV983040:IWW983040 IMZ983040:INA983040 IDD983040:IDE983040 HTH983040:HTI983040 HJL983040:HJM983040 GZP983040:GZQ983040 GPT983040:GPU983040 GFX983040:GFY983040 FWB983040:FWC983040 FMF983040:FMG983040 FCJ983040:FCK983040 ESN983040:ESO983040 EIR983040:EIS983040 DYV983040:DYW983040 DOZ983040:DPA983040 DFD983040:DFE983040 CVH983040:CVI983040 CLL983040:CLM983040 CBP983040:CBQ983040 BRT983040:BRU983040 BHX983040:BHY983040 AYB983040:AYC983040 AOF983040:AOG983040 AEJ983040:AEK983040 UN983040:UO983040 KR983040:KS983040 WXD917504:WXE917504 WNH917504:WNI917504 WDL917504:WDM917504 VTP917504:VTQ917504 VJT917504:VJU917504 UZX917504:UZY917504 UQB917504:UQC917504 UGF917504:UGG917504 TWJ917504:TWK917504 TMN917504:TMO917504 TCR917504:TCS917504 SSV917504:SSW917504 SIZ917504:SJA917504 RZD917504:RZE917504 RPH917504:RPI917504 RFL917504:RFM917504 QVP917504:QVQ917504 QLT917504:QLU917504 QBX917504:QBY917504 PSB917504:PSC917504 PIF917504:PIG917504 OYJ917504:OYK917504 OON917504:OOO917504 OER917504:OES917504 NUV917504:NUW917504 NKZ917504:NLA917504 NBD917504:NBE917504 MRH917504:MRI917504 MHL917504:MHM917504 LXP917504:LXQ917504 LNT917504:LNU917504 LDX917504:LDY917504 KUB917504:KUC917504 KKF917504:KKG917504 KAJ917504:KAK917504 JQN917504:JQO917504 JGR917504:JGS917504 IWV917504:IWW917504 IMZ917504:INA917504 IDD917504:IDE917504 HTH917504:HTI917504 HJL917504:HJM917504 GZP917504:GZQ917504 GPT917504:GPU917504 GFX917504:GFY917504 FWB917504:FWC917504 FMF917504:FMG917504 FCJ917504:FCK917504 ESN917504:ESO917504 EIR917504:EIS917504 DYV917504:DYW917504 DOZ917504:DPA917504 DFD917504:DFE917504 CVH917504:CVI917504 CLL917504:CLM917504 CBP917504:CBQ917504 BRT917504:BRU917504 BHX917504:BHY917504 AYB917504:AYC917504 AOF917504:AOG917504 AEJ917504:AEK917504 UN917504:UO917504 KR917504:KS917504 WXD851968:WXE851968 WNH851968:WNI851968 WDL851968:WDM851968 VTP851968:VTQ851968 VJT851968:VJU851968 UZX851968:UZY851968 UQB851968:UQC851968 UGF851968:UGG851968 TWJ851968:TWK851968 TMN851968:TMO851968 TCR851968:TCS851968 SSV851968:SSW851968 SIZ851968:SJA851968 RZD851968:RZE851968 RPH851968:RPI851968 RFL851968:RFM851968 QVP851968:QVQ851968 QLT851968:QLU851968 QBX851968:QBY851968 PSB851968:PSC851968 PIF851968:PIG851968 OYJ851968:OYK851968 OON851968:OOO851968 OER851968:OES851968 NUV851968:NUW851968 NKZ851968:NLA851968 NBD851968:NBE851968 MRH851968:MRI851968 MHL851968:MHM851968 LXP851968:LXQ851968 LNT851968:LNU851968 LDX851968:LDY851968 KUB851968:KUC851968 KKF851968:KKG851968 KAJ851968:KAK851968 JQN851968:JQO851968 JGR851968:JGS851968 IWV851968:IWW851968 IMZ851968:INA851968 IDD851968:IDE851968 HTH851968:HTI851968 HJL851968:HJM851968 GZP851968:GZQ851968 GPT851968:GPU851968 GFX851968:GFY851968 FWB851968:FWC851968 FMF851968:FMG851968 FCJ851968:FCK851968 ESN851968:ESO851968 EIR851968:EIS851968 DYV851968:DYW851968 DOZ851968:DPA851968 DFD851968:DFE851968 CVH851968:CVI851968 CLL851968:CLM851968 CBP851968:CBQ851968 BRT851968:BRU851968 BHX851968:BHY851968 AYB851968:AYC851968 AOF851968:AOG851968 AEJ851968:AEK851968 UN851968:UO851968 KR851968:KS851968 WXD786432:WXE786432 WNH786432:WNI786432 WDL786432:WDM786432 VTP786432:VTQ786432 VJT786432:VJU786432 UZX786432:UZY786432 UQB786432:UQC786432 UGF786432:UGG786432 TWJ786432:TWK786432 TMN786432:TMO786432 TCR786432:TCS786432 SSV786432:SSW786432 SIZ786432:SJA786432 RZD786432:RZE786432 RPH786432:RPI786432 RFL786432:RFM786432 QVP786432:QVQ786432 QLT786432:QLU786432 QBX786432:QBY786432 PSB786432:PSC786432 PIF786432:PIG786432 OYJ786432:OYK786432 OON786432:OOO786432 OER786432:OES786432 NUV786432:NUW786432 NKZ786432:NLA786432 NBD786432:NBE786432 MRH786432:MRI786432 MHL786432:MHM786432 LXP786432:LXQ786432 LNT786432:LNU786432 LDX786432:LDY786432 KUB786432:KUC786432 KKF786432:KKG786432 KAJ786432:KAK786432 JQN786432:JQO786432 JGR786432:JGS786432 IWV786432:IWW786432 IMZ786432:INA786432 IDD786432:IDE786432 HTH786432:HTI786432 HJL786432:HJM786432 GZP786432:GZQ786432 GPT786432:GPU786432 GFX786432:GFY786432 FWB786432:FWC786432 FMF786432:FMG786432 FCJ786432:FCK786432 ESN786432:ESO786432 EIR786432:EIS786432 DYV786432:DYW786432 DOZ786432:DPA786432 DFD786432:DFE786432 CVH786432:CVI786432 CLL786432:CLM786432 CBP786432:CBQ786432 BRT786432:BRU786432 BHX786432:BHY786432 AYB786432:AYC786432 AOF786432:AOG786432 AEJ786432:AEK786432 UN786432:UO786432 KR786432:KS786432 WXD720896:WXE720896 WNH720896:WNI720896 WDL720896:WDM720896 VTP720896:VTQ720896 VJT720896:VJU720896 UZX720896:UZY720896 UQB720896:UQC720896 UGF720896:UGG720896 TWJ720896:TWK720896 TMN720896:TMO720896 TCR720896:TCS720896 SSV720896:SSW720896 SIZ720896:SJA720896 RZD720896:RZE720896 RPH720896:RPI720896 RFL720896:RFM720896 QVP720896:QVQ720896 QLT720896:QLU720896 QBX720896:QBY720896 PSB720896:PSC720896 PIF720896:PIG720896 OYJ720896:OYK720896 OON720896:OOO720896 OER720896:OES720896 NUV720896:NUW720896 NKZ720896:NLA720896 NBD720896:NBE720896 MRH720896:MRI720896 MHL720896:MHM720896 LXP720896:LXQ720896 LNT720896:LNU720896 LDX720896:LDY720896 KUB720896:KUC720896 KKF720896:KKG720896 KAJ720896:KAK720896 JQN720896:JQO720896 JGR720896:JGS720896 IWV720896:IWW720896 IMZ720896:INA720896 IDD720896:IDE720896 HTH720896:HTI720896 HJL720896:HJM720896 GZP720896:GZQ720896 GPT720896:GPU720896 GFX720896:GFY720896 FWB720896:FWC720896 FMF720896:FMG720896 FCJ720896:FCK720896 ESN720896:ESO720896 EIR720896:EIS720896 DYV720896:DYW720896 DOZ720896:DPA720896 DFD720896:DFE720896 CVH720896:CVI720896 CLL720896:CLM720896 CBP720896:CBQ720896 BRT720896:BRU720896 BHX720896:BHY720896 AYB720896:AYC720896 AOF720896:AOG720896 AEJ720896:AEK720896 UN720896:UO720896 KR720896:KS720896 WXD655360:WXE655360 WNH655360:WNI655360 WDL655360:WDM655360 VTP655360:VTQ655360 VJT655360:VJU655360 UZX655360:UZY655360 UQB655360:UQC655360 UGF655360:UGG655360 TWJ655360:TWK655360 TMN655360:TMO655360 TCR655360:TCS655360 SSV655360:SSW655360 SIZ655360:SJA655360 RZD655360:RZE655360 RPH655360:RPI655360 RFL655360:RFM655360 QVP655360:QVQ655360 QLT655360:QLU655360 QBX655360:QBY655360 PSB655360:PSC655360 PIF655360:PIG655360 OYJ655360:OYK655360 OON655360:OOO655360 OER655360:OES655360 NUV655360:NUW655360 NKZ655360:NLA655360 NBD655360:NBE655360 MRH655360:MRI655360 MHL655360:MHM655360 LXP655360:LXQ655360 LNT655360:LNU655360 LDX655360:LDY655360 KUB655360:KUC655360 KKF655360:KKG655360 KAJ655360:KAK655360 JQN655360:JQO655360 JGR655360:JGS655360 IWV655360:IWW655360 IMZ655360:INA655360 IDD655360:IDE655360 HTH655360:HTI655360 HJL655360:HJM655360 GZP655360:GZQ655360 GPT655360:GPU655360 GFX655360:GFY655360 FWB655360:FWC655360 FMF655360:FMG655360 FCJ655360:FCK655360 ESN655360:ESO655360 EIR655360:EIS655360 DYV655360:DYW655360 DOZ655360:DPA655360 DFD655360:DFE655360 CVH655360:CVI655360 CLL655360:CLM655360 CBP655360:CBQ655360 BRT655360:BRU655360 BHX655360:BHY655360 AYB655360:AYC655360 AOF655360:AOG655360 AEJ655360:AEK655360 UN655360:UO655360 KR655360:KS655360 WXD589824:WXE589824 WNH589824:WNI589824 WDL589824:WDM589824 VTP589824:VTQ589824 VJT589824:VJU589824 UZX589824:UZY589824 UQB589824:UQC589824 UGF589824:UGG589824 TWJ589824:TWK589824 TMN589824:TMO589824 TCR589824:TCS589824 SSV589824:SSW589824 SIZ589824:SJA589824 RZD589824:RZE589824 RPH589824:RPI589824 RFL589824:RFM589824 QVP589824:QVQ589824 QLT589824:QLU589824 QBX589824:QBY589824 PSB589824:PSC589824 PIF589824:PIG589824 OYJ589824:OYK589824 OON589824:OOO589824 OER589824:OES589824 NUV589824:NUW589824 NKZ589824:NLA589824 NBD589824:NBE589824 MRH589824:MRI589824 MHL589824:MHM589824 LXP589824:LXQ589824 LNT589824:LNU589824 LDX589824:LDY589824 KUB589824:KUC589824 KKF589824:KKG589824 KAJ589824:KAK589824 JQN589824:JQO589824 JGR589824:JGS589824 IWV589824:IWW589824 IMZ589824:INA589824 IDD589824:IDE589824 HTH589824:HTI589824 HJL589824:HJM589824 GZP589824:GZQ589824 GPT589824:GPU589824 GFX589824:GFY589824 FWB589824:FWC589824 FMF589824:FMG589824 FCJ589824:FCK589824 ESN589824:ESO589824 EIR589824:EIS589824 DYV589824:DYW589824 DOZ589824:DPA589824 DFD589824:DFE589824 CVH589824:CVI589824 CLL589824:CLM589824 CBP589824:CBQ589824 BRT589824:BRU589824 BHX589824:BHY589824 AYB589824:AYC589824 AOF589824:AOG589824 AEJ589824:AEK589824 UN589824:UO589824 KR589824:KS589824 WXD524288:WXE524288 WNH524288:WNI524288 WDL524288:WDM524288 VTP524288:VTQ524288 VJT524288:VJU524288 UZX524288:UZY524288 UQB524288:UQC524288 UGF524288:UGG524288 TWJ524288:TWK524288 TMN524288:TMO524288 TCR524288:TCS524288 SSV524288:SSW524288 SIZ524288:SJA524288 RZD524288:RZE524288 RPH524288:RPI524288 RFL524288:RFM524288 QVP524288:QVQ524288 QLT524288:QLU524288 QBX524288:QBY524288 PSB524288:PSC524288 PIF524288:PIG524288 OYJ524288:OYK524288 OON524288:OOO524288 OER524288:OES524288 NUV524288:NUW524288 NKZ524288:NLA524288 NBD524288:NBE524288 MRH524288:MRI524288 MHL524288:MHM524288 LXP524288:LXQ524288 LNT524288:LNU524288 LDX524288:LDY524288 KUB524288:KUC524288 KKF524288:KKG524288 KAJ524288:KAK524288 JQN524288:JQO524288 JGR524288:JGS524288 IWV524288:IWW524288 IMZ524288:INA524288 IDD524288:IDE524288 HTH524288:HTI524288 HJL524288:HJM524288 GZP524288:GZQ524288 GPT524288:GPU524288 GFX524288:GFY524288 FWB524288:FWC524288 FMF524288:FMG524288 FCJ524288:FCK524288 ESN524288:ESO524288 EIR524288:EIS524288 DYV524288:DYW524288 DOZ524288:DPA524288 DFD524288:DFE524288 CVH524288:CVI524288 CLL524288:CLM524288 CBP524288:CBQ524288 BRT524288:BRU524288 BHX524288:BHY524288 AYB524288:AYC524288 AOF524288:AOG524288 AEJ524288:AEK524288 UN524288:UO524288 KR524288:KS524288 WXD458752:WXE458752 WNH458752:WNI458752 WDL458752:WDM458752 VTP458752:VTQ458752 VJT458752:VJU458752 UZX458752:UZY458752 UQB458752:UQC458752 UGF458752:UGG458752 TWJ458752:TWK458752 TMN458752:TMO458752 TCR458752:TCS458752 SSV458752:SSW458752 SIZ458752:SJA458752 RZD458752:RZE458752 RPH458752:RPI458752 RFL458752:RFM458752 QVP458752:QVQ458752 QLT458752:QLU458752 QBX458752:QBY458752 PSB458752:PSC458752 PIF458752:PIG458752 OYJ458752:OYK458752 OON458752:OOO458752 OER458752:OES458752 NUV458752:NUW458752 NKZ458752:NLA458752 NBD458752:NBE458752 MRH458752:MRI458752 MHL458752:MHM458752 LXP458752:LXQ458752 LNT458752:LNU458752 LDX458752:LDY458752 KUB458752:KUC458752 KKF458752:KKG458752 KAJ458752:KAK458752 JQN458752:JQO458752 JGR458752:JGS458752 IWV458752:IWW458752 IMZ458752:INA458752 IDD458752:IDE458752 HTH458752:HTI458752 HJL458752:HJM458752 GZP458752:GZQ458752 GPT458752:GPU458752 GFX458752:GFY458752 FWB458752:FWC458752 FMF458752:FMG458752 FCJ458752:FCK458752 ESN458752:ESO458752 EIR458752:EIS458752 DYV458752:DYW458752 DOZ458752:DPA458752 DFD458752:DFE458752 CVH458752:CVI458752 CLL458752:CLM458752 CBP458752:CBQ458752 BRT458752:BRU458752 BHX458752:BHY458752 AYB458752:AYC458752 AOF458752:AOG458752 AEJ458752:AEK458752 UN458752:UO458752 KR458752:KS458752 WXD393216:WXE393216 WNH393216:WNI393216 WDL393216:WDM393216 VTP393216:VTQ393216 VJT393216:VJU393216 UZX393216:UZY393216 UQB393216:UQC393216 UGF393216:UGG393216 TWJ393216:TWK393216 TMN393216:TMO393216 TCR393216:TCS393216 SSV393216:SSW393216 SIZ393216:SJA393216 RZD393216:RZE393216 RPH393216:RPI393216 RFL393216:RFM393216 QVP393216:QVQ393216 QLT393216:QLU393216 QBX393216:QBY393216 PSB393216:PSC393216 PIF393216:PIG393216 OYJ393216:OYK393216 OON393216:OOO393216 OER393216:OES393216 NUV393216:NUW393216 NKZ393216:NLA393216 NBD393216:NBE393216 MRH393216:MRI393216 MHL393216:MHM393216 LXP393216:LXQ393216 LNT393216:LNU393216 LDX393216:LDY393216 KUB393216:KUC393216 KKF393216:KKG393216 KAJ393216:KAK393216 JQN393216:JQO393216 JGR393216:JGS393216 IWV393216:IWW393216 IMZ393216:INA393216 IDD393216:IDE393216 HTH393216:HTI393216 HJL393216:HJM393216 GZP393216:GZQ393216 GPT393216:GPU393216 GFX393216:GFY393216 FWB393216:FWC393216 FMF393216:FMG393216 FCJ393216:FCK393216 ESN393216:ESO393216 EIR393216:EIS393216 DYV393216:DYW393216 DOZ393216:DPA393216 DFD393216:DFE393216 CVH393216:CVI393216 CLL393216:CLM393216 CBP393216:CBQ393216 BRT393216:BRU393216 BHX393216:BHY393216 AYB393216:AYC393216 AOF393216:AOG393216 AEJ393216:AEK393216 UN393216:UO393216 KR393216:KS393216 WXD327680:WXE327680 WNH327680:WNI327680 WDL327680:WDM327680 VTP327680:VTQ327680 VJT327680:VJU327680 UZX327680:UZY327680 UQB327680:UQC327680 UGF327680:UGG327680 TWJ327680:TWK327680 TMN327680:TMO327680 TCR327680:TCS327680 SSV327680:SSW327680 SIZ327680:SJA327680 RZD327680:RZE327680 RPH327680:RPI327680 RFL327680:RFM327680 QVP327680:QVQ327680 QLT327680:QLU327680 QBX327680:QBY327680 PSB327680:PSC327680 PIF327680:PIG327680 OYJ327680:OYK327680 OON327680:OOO327680 OER327680:OES327680 NUV327680:NUW327680 NKZ327680:NLA327680 NBD327680:NBE327680 MRH327680:MRI327680 MHL327680:MHM327680 LXP327680:LXQ327680 LNT327680:LNU327680 LDX327680:LDY327680 KUB327680:KUC327680 KKF327680:KKG327680 KAJ327680:KAK327680 JQN327680:JQO327680 JGR327680:JGS327680 IWV327680:IWW327680 IMZ327680:INA327680 IDD327680:IDE327680 HTH327680:HTI327680 HJL327680:HJM327680 GZP327680:GZQ327680 GPT327680:GPU327680 GFX327680:GFY327680 FWB327680:FWC327680 FMF327680:FMG327680 FCJ327680:FCK327680 ESN327680:ESO327680 EIR327680:EIS327680 DYV327680:DYW327680 DOZ327680:DPA327680 DFD327680:DFE327680 CVH327680:CVI327680 CLL327680:CLM327680 CBP327680:CBQ327680 BRT327680:BRU327680 BHX327680:BHY327680 AYB327680:AYC327680 AOF327680:AOG327680 AEJ327680:AEK327680 UN327680:UO327680 KR327680:KS327680 WXD262144:WXE262144 WNH262144:WNI262144 WDL262144:WDM262144 VTP262144:VTQ262144 VJT262144:VJU262144 UZX262144:UZY262144 UQB262144:UQC262144 UGF262144:UGG262144 TWJ262144:TWK262144 TMN262144:TMO262144 TCR262144:TCS262144 SSV262144:SSW262144 SIZ262144:SJA262144 RZD262144:RZE262144 RPH262144:RPI262144 RFL262144:RFM262144 QVP262144:QVQ262144 QLT262144:QLU262144 QBX262144:QBY262144 PSB262144:PSC262144 PIF262144:PIG262144 OYJ262144:OYK262144 OON262144:OOO262144 OER262144:OES262144 NUV262144:NUW262144 NKZ262144:NLA262144 NBD262144:NBE262144 MRH262144:MRI262144 MHL262144:MHM262144 LXP262144:LXQ262144 LNT262144:LNU262144 LDX262144:LDY262144 KUB262144:KUC262144 KKF262144:KKG262144 KAJ262144:KAK262144 JQN262144:JQO262144 JGR262144:JGS262144 IWV262144:IWW262144 IMZ262144:INA262144 IDD262144:IDE262144 HTH262144:HTI262144 HJL262144:HJM262144 GZP262144:GZQ262144 GPT262144:GPU262144 GFX262144:GFY262144 FWB262144:FWC262144 FMF262144:FMG262144 FCJ262144:FCK262144 ESN262144:ESO262144 EIR262144:EIS262144 DYV262144:DYW262144 DOZ262144:DPA262144 DFD262144:DFE262144 CVH262144:CVI262144 CLL262144:CLM262144 CBP262144:CBQ262144 BRT262144:BRU262144 BHX262144:BHY262144 AYB262144:AYC262144 AOF262144:AOG262144 AEJ262144:AEK262144 UN262144:UO262144 KR262144:KS262144 WXD196608:WXE196608 WNH196608:WNI196608 WDL196608:WDM196608 VTP196608:VTQ196608 VJT196608:VJU196608 UZX196608:UZY196608 UQB196608:UQC196608 UGF196608:UGG196608 TWJ196608:TWK196608 TMN196608:TMO196608 TCR196608:TCS196608 SSV196608:SSW196608 SIZ196608:SJA196608 RZD196608:RZE196608 RPH196608:RPI196608 RFL196608:RFM196608 QVP196608:QVQ196608 QLT196608:QLU196608 QBX196608:QBY196608 PSB196608:PSC196608 PIF196608:PIG196608 OYJ196608:OYK196608 OON196608:OOO196608 OER196608:OES196608 NUV196608:NUW196608 NKZ196608:NLA196608 NBD196608:NBE196608 MRH196608:MRI196608 MHL196608:MHM196608 LXP196608:LXQ196608 LNT196608:LNU196608 LDX196608:LDY196608 KUB196608:KUC196608 KKF196608:KKG196608 KAJ196608:KAK196608 JQN196608:JQO196608 JGR196608:JGS196608 IWV196608:IWW196608 IMZ196608:INA196608 IDD196608:IDE196608 HTH196608:HTI196608 HJL196608:HJM196608 GZP196608:GZQ196608 GPT196608:GPU196608 GFX196608:GFY196608 FWB196608:FWC196608 FMF196608:FMG196608 FCJ196608:FCK196608 ESN196608:ESO196608 EIR196608:EIS196608 DYV196608:DYW196608 DOZ196608:DPA196608 DFD196608:DFE196608 CVH196608:CVI196608 CLL196608:CLM196608 CBP196608:CBQ196608 BRT196608:BRU196608 BHX196608:BHY196608 AYB196608:AYC196608 AOF196608:AOG196608 AEJ196608:AEK196608 UN196608:UO196608 KR196608:KS196608 WXD131072:WXE131072 WNH131072:WNI131072 WDL131072:WDM131072 VTP131072:VTQ131072 VJT131072:VJU131072 UZX131072:UZY131072 UQB131072:UQC131072 UGF131072:UGG131072 TWJ131072:TWK131072 TMN131072:TMO131072 TCR131072:TCS131072 SSV131072:SSW131072 SIZ131072:SJA131072 RZD131072:RZE131072 RPH131072:RPI131072 RFL131072:RFM131072 QVP131072:QVQ131072 QLT131072:QLU131072 QBX131072:QBY131072 PSB131072:PSC131072 PIF131072:PIG131072 OYJ131072:OYK131072 OON131072:OOO131072 OER131072:OES131072 NUV131072:NUW131072 NKZ131072:NLA131072 NBD131072:NBE131072 MRH131072:MRI131072 MHL131072:MHM131072 LXP131072:LXQ131072 LNT131072:LNU131072 LDX131072:LDY131072 KUB131072:KUC131072 KKF131072:KKG131072 KAJ131072:KAK131072 JQN131072:JQO131072 JGR131072:JGS131072 IWV131072:IWW131072 IMZ131072:INA131072 IDD131072:IDE131072 HTH131072:HTI131072 HJL131072:HJM131072 GZP131072:GZQ131072 GPT131072:GPU131072 GFX131072:GFY131072 FWB131072:FWC131072 FMF131072:FMG131072 FCJ131072:FCK131072 ESN131072:ESO131072 EIR131072:EIS131072 DYV131072:DYW131072 DOZ131072:DPA131072 DFD131072:DFE131072 CVH131072:CVI131072 CLL131072:CLM131072 CBP131072:CBQ131072 BRT131072:BRU131072 BHX131072:BHY131072 AYB131072:AYC131072 AOF131072:AOG131072 AEJ131072:AEK131072 UN131072:UO131072 KR131072:KS131072 WXD65536:WXE65536 WNH65536:WNI65536 WDL65536:WDM65536 VTP65536:VTQ65536 VJT65536:VJU65536 UZX65536:UZY65536 UQB65536:UQC65536 UGF65536:UGG65536 TWJ65536:TWK65536 TMN65536:TMO65536 TCR65536:TCS65536 SSV65536:SSW65536 SIZ65536:SJA65536 RZD65536:RZE65536 RPH65536:RPI65536 RFL65536:RFM65536 QVP65536:QVQ65536 QLT65536:QLU65536 QBX65536:QBY65536 PSB65536:PSC65536 PIF65536:PIG65536 OYJ65536:OYK65536 OON65536:OOO65536 OER65536:OES65536 NUV65536:NUW65536 NKZ65536:NLA65536 NBD65536:NBE65536 MRH65536:MRI65536 MHL65536:MHM65536 LXP65536:LXQ65536 LNT65536:LNU65536 LDX65536:LDY65536 KUB65536:KUC65536 KKF65536:KKG65536 KAJ65536:KAK65536 JQN65536:JQO65536 JGR65536:JGS65536 IWV65536:IWW65536 IMZ65536:INA65536 IDD65536:IDE65536 HTH65536:HTI65536 HJL65536:HJM65536 GZP65536:GZQ65536 GPT65536:GPU65536 GFX65536:GFY65536 FWB65536:FWC65536 FMF65536:FMG65536 FCJ65536:FCK65536 ESN65536:ESO65536 EIR65536:EIS65536 DYV65536:DYW65536 DOZ65536:DPA65536 DFD65536:DFE65536 CVH65536:CVI65536 CLL65536:CLM65536 CBP65536:CBQ65536 BRT65536:BRU65536 BHX65536:BHY65536 AYB65536:AYC65536 AOF65536:AOG65536 AEJ65536:AEK65536 UN65536:UO65536 KR65536:KS65536 WXH983040:WXI983040 WNL983040:WNM983040 WDP983040:WDQ983040 VTT983040:VTU983040 VJX983040:VJY983040 VAB983040:VAC983040 UQF983040:UQG983040 UGJ983040:UGK983040 TWN983040:TWO983040 TMR983040:TMS983040 TCV983040:TCW983040 SSZ983040:STA983040 SJD983040:SJE983040 RZH983040:RZI983040 RPL983040:RPM983040 RFP983040:RFQ983040 QVT983040:QVU983040 QLX983040:QLY983040 QCB983040:QCC983040 PSF983040:PSG983040 PIJ983040:PIK983040 OYN983040:OYO983040 OOR983040:OOS983040 OEV983040:OEW983040 NUZ983040:NVA983040 NLD983040:NLE983040 NBH983040:NBI983040 MRL983040:MRM983040 MHP983040:MHQ983040 LXT983040:LXU983040 LNX983040:LNY983040 LEB983040:LEC983040 KUF983040:KUG983040 KKJ983040:KKK983040 KAN983040:KAO983040 JQR983040:JQS983040 JGV983040:JGW983040 IWZ983040:IXA983040 IND983040:INE983040 IDH983040:IDI983040 HTL983040:HTM983040 HJP983040:HJQ983040 GZT983040:GZU983040 GPX983040:GPY983040 GGB983040:GGC983040 FWF983040:FWG983040 FMJ983040:FMK983040 FCN983040:FCO983040 ESR983040:ESS983040 EIV983040:EIW983040 DYZ983040:DZA983040 DPD983040:DPE983040 DFH983040:DFI983040 CVL983040:CVM983040 CLP983040:CLQ983040 CBT983040:CBU983040 BRX983040:BRY983040 BIB983040:BIC983040 AYF983040:AYG983040 AOJ983040:AOK983040 AEN983040:AEO983040 UR983040:US983040 KV983040:KW983040 AX917504:BA917504 WXH917504:WXI917504 WNL917504:WNM917504 WDP917504:WDQ917504 VTT917504:VTU917504 VJX917504:VJY917504 VAB917504:VAC917504 UQF917504:UQG917504 UGJ917504:UGK917504 TWN917504:TWO917504 TMR917504:TMS917504 TCV917504:TCW917504 SSZ917504:STA917504 SJD917504:SJE917504 RZH917504:RZI917504 RPL917504:RPM917504 RFP917504:RFQ917504 QVT917504:QVU917504 QLX917504:QLY917504 QCB917504:QCC917504 PSF917504:PSG917504 PIJ917504:PIK917504 OYN917504:OYO917504 OOR917504:OOS917504 OEV917504:OEW917504 NUZ917504:NVA917504 NLD917504:NLE917504 NBH917504:NBI917504 MRL917504:MRM917504 MHP917504:MHQ917504 LXT917504:LXU917504 LNX917504:LNY917504 LEB917504:LEC917504 KUF917504:KUG917504 KKJ917504:KKK917504 KAN917504:KAO917504 JQR917504:JQS917504 JGV917504:JGW917504 IWZ917504:IXA917504 IND917504:INE917504 IDH917504:IDI917504 HTL917504:HTM917504 HJP917504:HJQ917504 GZT917504:GZU917504 GPX917504:GPY917504 GGB917504:GGC917504 FWF917504:FWG917504 FMJ917504:FMK917504 FCN917504:FCO917504 ESR917504:ESS917504 EIV917504:EIW917504 DYZ917504:DZA917504 DPD917504:DPE917504 DFH917504:DFI917504 CVL917504:CVM917504 CLP917504:CLQ917504 CBT917504:CBU917504 BRX917504:BRY917504 BIB917504:BIC917504 AYF917504:AYG917504 AOJ917504:AOK917504 AEN917504:AEO917504 UR917504:US917504 KV917504:KW917504 AX851968:BA851968 WXH851968:WXI851968 WNL851968:WNM851968 WDP851968:WDQ851968 VTT851968:VTU851968 VJX851968:VJY851968 VAB851968:VAC851968 UQF851968:UQG851968 UGJ851968:UGK851968 TWN851968:TWO851968 TMR851968:TMS851968 TCV851968:TCW851968 SSZ851968:STA851968 SJD851968:SJE851968 RZH851968:RZI851968 RPL851968:RPM851968 RFP851968:RFQ851968 QVT851968:QVU851968 QLX851968:QLY851968 QCB851968:QCC851968 PSF851968:PSG851968 PIJ851968:PIK851968 OYN851968:OYO851968 OOR851968:OOS851968 OEV851968:OEW851968 NUZ851968:NVA851968 NLD851968:NLE851968 NBH851968:NBI851968 MRL851968:MRM851968 MHP851968:MHQ851968 LXT851968:LXU851968 LNX851968:LNY851968 LEB851968:LEC851968 KUF851968:KUG851968 KKJ851968:KKK851968 KAN851968:KAO851968 JQR851968:JQS851968 JGV851968:JGW851968 IWZ851968:IXA851968 IND851968:INE851968 IDH851968:IDI851968 HTL851968:HTM851968 HJP851968:HJQ851968 GZT851968:GZU851968 GPX851968:GPY851968 GGB851968:GGC851968 FWF851968:FWG851968 FMJ851968:FMK851968 FCN851968:FCO851968 ESR851968:ESS851968 EIV851968:EIW851968 DYZ851968:DZA851968 DPD851968:DPE851968 DFH851968:DFI851968 CVL851968:CVM851968 CLP851968:CLQ851968 CBT851968:CBU851968 BRX851968:BRY851968 BIB851968:BIC851968 AYF851968:AYG851968 AOJ851968:AOK851968 AEN851968:AEO851968 UR851968:US851968 KV851968:KW851968 AX786432:BA786432 WXH786432:WXI786432 WNL786432:WNM786432 WDP786432:WDQ786432 VTT786432:VTU786432 VJX786432:VJY786432 VAB786432:VAC786432 UQF786432:UQG786432 UGJ786432:UGK786432 TWN786432:TWO786432 TMR786432:TMS786432 TCV786432:TCW786432 SSZ786432:STA786432 SJD786432:SJE786432 RZH786432:RZI786432 RPL786432:RPM786432 RFP786432:RFQ786432 QVT786432:QVU786432 QLX786432:QLY786432 QCB786432:QCC786432 PSF786432:PSG786432 PIJ786432:PIK786432 OYN786432:OYO786432 OOR786432:OOS786432 OEV786432:OEW786432 NUZ786432:NVA786432 NLD786432:NLE786432 NBH786432:NBI786432 MRL786432:MRM786432 MHP786432:MHQ786432 LXT786432:LXU786432 LNX786432:LNY786432 LEB786432:LEC786432 KUF786432:KUG786432 KKJ786432:KKK786432 KAN786432:KAO786432 JQR786432:JQS786432 JGV786432:JGW786432 IWZ786432:IXA786432 IND786432:INE786432 IDH786432:IDI786432 HTL786432:HTM786432 HJP786432:HJQ786432 GZT786432:GZU786432 GPX786432:GPY786432 GGB786432:GGC786432 FWF786432:FWG786432 FMJ786432:FMK786432 FCN786432:FCO786432 ESR786432:ESS786432 EIV786432:EIW786432 DYZ786432:DZA786432 DPD786432:DPE786432 DFH786432:DFI786432 CVL786432:CVM786432 CLP786432:CLQ786432 CBT786432:CBU786432 BRX786432:BRY786432 BIB786432:BIC786432 AYF786432:AYG786432 AOJ786432:AOK786432 AEN786432:AEO786432 UR786432:US786432 KV786432:KW786432 AX720896:BA720896 WXH720896:WXI720896 WNL720896:WNM720896 WDP720896:WDQ720896 VTT720896:VTU720896 VJX720896:VJY720896 VAB720896:VAC720896 UQF720896:UQG720896 UGJ720896:UGK720896 TWN720896:TWO720896 TMR720896:TMS720896 TCV720896:TCW720896 SSZ720896:STA720896 SJD720896:SJE720896 RZH720896:RZI720896 RPL720896:RPM720896 RFP720896:RFQ720896 QVT720896:QVU720896 QLX720896:QLY720896 QCB720896:QCC720896 PSF720896:PSG720896 PIJ720896:PIK720896 OYN720896:OYO720896 OOR720896:OOS720896 OEV720896:OEW720896 NUZ720896:NVA720896 NLD720896:NLE720896 NBH720896:NBI720896 MRL720896:MRM720896 MHP720896:MHQ720896 LXT720896:LXU720896 LNX720896:LNY720896 LEB720896:LEC720896 KUF720896:KUG720896 KKJ720896:KKK720896 KAN720896:KAO720896 JQR720896:JQS720896 JGV720896:JGW720896 IWZ720896:IXA720896 IND720896:INE720896 IDH720896:IDI720896 HTL720896:HTM720896 HJP720896:HJQ720896 GZT720896:GZU720896 GPX720896:GPY720896 GGB720896:GGC720896 FWF720896:FWG720896 FMJ720896:FMK720896 FCN720896:FCO720896 ESR720896:ESS720896 EIV720896:EIW720896 DYZ720896:DZA720896 DPD720896:DPE720896 DFH720896:DFI720896 CVL720896:CVM720896 CLP720896:CLQ720896 CBT720896:CBU720896 BRX720896:BRY720896 BIB720896:BIC720896 AYF720896:AYG720896 AOJ720896:AOK720896 AEN720896:AEO720896 UR720896:US720896 KV720896:KW720896 AX655360:BA655360 WXH655360:WXI655360 WNL655360:WNM655360 WDP655360:WDQ655360 VTT655360:VTU655360 VJX655360:VJY655360 VAB655360:VAC655360 UQF655360:UQG655360 UGJ655360:UGK655360 TWN655360:TWO655360 TMR655360:TMS655360 TCV655360:TCW655360 SSZ655360:STA655360 SJD655360:SJE655360 RZH655360:RZI655360 RPL655360:RPM655360 RFP655360:RFQ655360 QVT655360:QVU655360 QLX655360:QLY655360 QCB655360:QCC655360 PSF655360:PSG655360 PIJ655360:PIK655360 OYN655360:OYO655360 OOR655360:OOS655360 OEV655360:OEW655360 NUZ655360:NVA655360 NLD655360:NLE655360 NBH655360:NBI655360 MRL655360:MRM655360 MHP655360:MHQ655360 LXT655360:LXU655360 LNX655360:LNY655360 LEB655360:LEC655360 KUF655360:KUG655360 KKJ655360:KKK655360 KAN655360:KAO655360 JQR655360:JQS655360 JGV655360:JGW655360 IWZ655360:IXA655360 IND655360:INE655360 IDH655360:IDI655360 HTL655360:HTM655360 HJP655360:HJQ655360 GZT655360:GZU655360 GPX655360:GPY655360 GGB655360:GGC655360 FWF655360:FWG655360 FMJ655360:FMK655360 FCN655360:FCO655360 ESR655360:ESS655360 EIV655360:EIW655360 DYZ655360:DZA655360 DPD655360:DPE655360 DFH655360:DFI655360 CVL655360:CVM655360 CLP655360:CLQ655360 CBT655360:CBU655360 BRX655360:BRY655360 BIB655360:BIC655360 AYF655360:AYG655360 AOJ655360:AOK655360 AEN655360:AEO655360 UR655360:US655360 KV655360:KW655360 AX589824:BA589824 WXH589824:WXI589824 WNL589824:WNM589824 WDP589824:WDQ589824 VTT589824:VTU589824 VJX589824:VJY589824 VAB589824:VAC589824 UQF589824:UQG589824 UGJ589824:UGK589824 TWN589824:TWO589824 TMR589824:TMS589824 TCV589824:TCW589824 SSZ589824:STA589824 SJD589824:SJE589824 RZH589824:RZI589824 RPL589824:RPM589824 RFP589824:RFQ589824 QVT589824:QVU589824 QLX589824:QLY589824 QCB589824:QCC589824 PSF589824:PSG589824 PIJ589824:PIK589824 OYN589824:OYO589824 OOR589824:OOS589824 OEV589824:OEW589824 NUZ589824:NVA589824 NLD589824:NLE589824 NBH589824:NBI589824 MRL589824:MRM589824 MHP589824:MHQ589824 LXT589824:LXU589824 LNX589824:LNY589824 LEB589824:LEC589824 KUF589824:KUG589824 KKJ589824:KKK589824 KAN589824:KAO589824 JQR589824:JQS589824 JGV589824:JGW589824 IWZ589824:IXA589824 IND589824:INE589824 IDH589824:IDI589824 HTL589824:HTM589824 HJP589824:HJQ589824 GZT589824:GZU589824 GPX589824:GPY589824 GGB589824:GGC589824 FWF589824:FWG589824 FMJ589824:FMK589824 FCN589824:FCO589824 ESR589824:ESS589824 EIV589824:EIW589824 DYZ589824:DZA589824 DPD589824:DPE589824 DFH589824:DFI589824 CVL589824:CVM589824 CLP589824:CLQ589824 CBT589824:CBU589824 BRX589824:BRY589824 BIB589824:BIC589824 AYF589824:AYG589824 AOJ589824:AOK589824 AEN589824:AEO589824 UR589824:US589824 KV589824:KW589824 AX524288:BA524288 WXH524288:WXI524288 WNL524288:WNM524288 WDP524288:WDQ524288 VTT524288:VTU524288 VJX524288:VJY524288 VAB524288:VAC524288 UQF524288:UQG524288 UGJ524288:UGK524288 TWN524288:TWO524288 TMR524288:TMS524288 TCV524288:TCW524288 SSZ524288:STA524288 SJD524288:SJE524288 RZH524288:RZI524288 RPL524288:RPM524288 RFP524288:RFQ524288 QVT524288:QVU524288 QLX524288:QLY524288 QCB524288:QCC524288 PSF524288:PSG524288 PIJ524288:PIK524288 OYN524288:OYO524288 OOR524288:OOS524288 OEV524288:OEW524288 NUZ524288:NVA524288 NLD524288:NLE524288 NBH524288:NBI524288 MRL524288:MRM524288 MHP524288:MHQ524288 LXT524288:LXU524288 LNX524288:LNY524288 LEB524288:LEC524288 KUF524288:KUG524288 KKJ524288:KKK524288 KAN524288:KAO524288 JQR524288:JQS524288 JGV524288:JGW524288 IWZ524288:IXA524288 IND524288:INE524288 IDH524288:IDI524288 HTL524288:HTM524288 HJP524288:HJQ524288 GZT524288:GZU524288 GPX524288:GPY524288 GGB524288:GGC524288 FWF524288:FWG524288 FMJ524288:FMK524288 FCN524288:FCO524288 ESR524288:ESS524288 EIV524288:EIW524288 DYZ524288:DZA524288 DPD524288:DPE524288 DFH524288:DFI524288 CVL524288:CVM524288 CLP524288:CLQ524288 CBT524288:CBU524288 BRX524288:BRY524288 BIB524288:BIC524288 AYF524288:AYG524288 AOJ524288:AOK524288 AEN524288:AEO524288 UR524288:US524288 KV524288:KW524288 AX458752:BA458752 WXH458752:WXI458752 WNL458752:WNM458752 WDP458752:WDQ458752 VTT458752:VTU458752 VJX458752:VJY458752 VAB458752:VAC458752 UQF458752:UQG458752 UGJ458752:UGK458752 TWN458752:TWO458752 TMR458752:TMS458752 TCV458752:TCW458752 SSZ458752:STA458752 SJD458752:SJE458752 RZH458752:RZI458752 RPL458752:RPM458752 RFP458752:RFQ458752 QVT458752:QVU458752 QLX458752:QLY458752 QCB458752:QCC458752 PSF458752:PSG458752 PIJ458752:PIK458752 OYN458752:OYO458752 OOR458752:OOS458752 OEV458752:OEW458752 NUZ458752:NVA458752 NLD458752:NLE458752 NBH458752:NBI458752 MRL458752:MRM458752 MHP458752:MHQ458752 LXT458752:LXU458752 LNX458752:LNY458752 LEB458752:LEC458752 KUF458752:KUG458752 KKJ458752:KKK458752 KAN458752:KAO458752 JQR458752:JQS458752 JGV458752:JGW458752 IWZ458752:IXA458752 IND458752:INE458752 IDH458752:IDI458752 HTL458752:HTM458752 HJP458752:HJQ458752 GZT458752:GZU458752 GPX458752:GPY458752 GGB458752:GGC458752 FWF458752:FWG458752 FMJ458752:FMK458752 FCN458752:FCO458752 ESR458752:ESS458752 EIV458752:EIW458752 DYZ458752:DZA458752 DPD458752:DPE458752 DFH458752:DFI458752 CVL458752:CVM458752 CLP458752:CLQ458752 CBT458752:CBU458752 BRX458752:BRY458752 BIB458752:BIC458752 AYF458752:AYG458752 AOJ458752:AOK458752 AEN458752:AEO458752 UR458752:US458752 KV458752:KW458752 AX393216:BA393216 WXH393216:WXI393216 WNL393216:WNM393216 WDP393216:WDQ393216 VTT393216:VTU393216 VJX393216:VJY393216 VAB393216:VAC393216 UQF393216:UQG393216 UGJ393216:UGK393216 TWN393216:TWO393216 TMR393216:TMS393216 TCV393216:TCW393216 SSZ393216:STA393216 SJD393216:SJE393216 RZH393216:RZI393216 RPL393216:RPM393216 RFP393216:RFQ393216 QVT393216:QVU393216 QLX393216:QLY393216 QCB393216:QCC393216 PSF393216:PSG393216 PIJ393216:PIK393216 OYN393216:OYO393216 OOR393216:OOS393216 OEV393216:OEW393216 NUZ393216:NVA393216 NLD393216:NLE393216 NBH393216:NBI393216 MRL393216:MRM393216 MHP393216:MHQ393216 LXT393216:LXU393216 LNX393216:LNY393216 LEB393216:LEC393216 KUF393216:KUG393216 KKJ393216:KKK393216 KAN393216:KAO393216 JQR393216:JQS393216 JGV393216:JGW393216 IWZ393216:IXA393216 IND393216:INE393216 IDH393216:IDI393216 HTL393216:HTM393216 HJP393216:HJQ393216 GZT393216:GZU393216 GPX393216:GPY393216 GGB393216:GGC393216 FWF393216:FWG393216 FMJ393216:FMK393216 FCN393216:FCO393216 ESR393216:ESS393216 EIV393216:EIW393216 DYZ393216:DZA393216 DPD393216:DPE393216 DFH393216:DFI393216 CVL393216:CVM393216 CLP393216:CLQ393216 CBT393216:CBU393216 BRX393216:BRY393216 BIB393216:BIC393216 AYF393216:AYG393216 AOJ393216:AOK393216 AEN393216:AEO393216 UR393216:US393216 KV393216:KW393216 AX327680:BA327680 WXH327680:WXI327680 WNL327680:WNM327680 WDP327680:WDQ327680 VTT327680:VTU327680 VJX327680:VJY327680 VAB327680:VAC327680 UQF327680:UQG327680 UGJ327680:UGK327680 TWN327680:TWO327680 TMR327680:TMS327680 TCV327680:TCW327680 SSZ327680:STA327680 SJD327680:SJE327680 RZH327680:RZI327680 RPL327680:RPM327680 RFP327680:RFQ327680 QVT327680:QVU327680 QLX327680:QLY327680 QCB327680:QCC327680 PSF327680:PSG327680 PIJ327680:PIK327680 OYN327680:OYO327680 OOR327680:OOS327680 OEV327680:OEW327680 NUZ327680:NVA327680 NLD327680:NLE327680 NBH327680:NBI327680 MRL327680:MRM327680 MHP327680:MHQ327680 LXT327680:LXU327680 LNX327680:LNY327680 LEB327680:LEC327680 KUF327680:KUG327680 KKJ327680:KKK327680 KAN327680:KAO327680 JQR327680:JQS327680 JGV327680:JGW327680 IWZ327680:IXA327680 IND327680:INE327680 IDH327680:IDI327680 HTL327680:HTM327680 HJP327680:HJQ327680 GZT327680:GZU327680 GPX327680:GPY327680 GGB327680:GGC327680 FWF327680:FWG327680 FMJ327680:FMK327680 FCN327680:FCO327680 ESR327680:ESS327680 EIV327680:EIW327680 DYZ327680:DZA327680 DPD327680:DPE327680 DFH327680:DFI327680 CVL327680:CVM327680 CLP327680:CLQ327680 CBT327680:CBU327680 BRX327680:BRY327680 BIB327680:BIC327680 AYF327680:AYG327680 AOJ327680:AOK327680 AEN327680:AEO327680 UR327680:US327680 KV327680:KW327680 AX262144:BA262144 WXH262144:WXI262144 WNL262144:WNM262144 WDP262144:WDQ262144 VTT262144:VTU262144 VJX262144:VJY262144 VAB262144:VAC262144 UQF262144:UQG262144 UGJ262144:UGK262144 TWN262144:TWO262144 TMR262144:TMS262144 TCV262144:TCW262144 SSZ262144:STA262144 SJD262144:SJE262144 RZH262144:RZI262144 RPL262144:RPM262144 RFP262144:RFQ262144 QVT262144:QVU262144 QLX262144:QLY262144 QCB262144:QCC262144 PSF262144:PSG262144 PIJ262144:PIK262144 OYN262144:OYO262144 OOR262144:OOS262144 OEV262144:OEW262144 NUZ262144:NVA262144 NLD262144:NLE262144 NBH262144:NBI262144 MRL262144:MRM262144 MHP262144:MHQ262144 LXT262144:LXU262144 LNX262144:LNY262144 LEB262144:LEC262144 KUF262144:KUG262144 KKJ262144:KKK262144 KAN262144:KAO262144 JQR262144:JQS262144 JGV262144:JGW262144 IWZ262144:IXA262144 IND262144:INE262144 IDH262144:IDI262144 HTL262144:HTM262144 HJP262144:HJQ262144 GZT262144:GZU262144 GPX262144:GPY262144 GGB262144:GGC262144 FWF262144:FWG262144 FMJ262144:FMK262144 FCN262144:FCO262144 ESR262144:ESS262144 EIV262144:EIW262144 DYZ262144:DZA262144 DPD262144:DPE262144 DFH262144:DFI262144 CVL262144:CVM262144 CLP262144:CLQ262144 CBT262144:CBU262144 BRX262144:BRY262144 BIB262144:BIC262144 AYF262144:AYG262144 AOJ262144:AOK262144 AEN262144:AEO262144 UR262144:US262144 KV262144:KW262144 AX196608:BA196608 WXH196608:WXI196608 WNL196608:WNM196608 WDP196608:WDQ196608 VTT196608:VTU196608 VJX196608:VJY196608 VAB196608:VAC196608 UQF196608:UQG196608 UGJ196608:UGK196608 TWN196608:TWO196608 TMR196608:TMS196608 TCV196608:TCW196608 SSZ196608:STA196608 SJD196608:SJE196608 RZH196608:RZI196608 RPL196608:RPM196608 RFP196608:RFQ196608 QVT196608:QVU196608 QLX196608:QLY196608 QCB196608:QCC196608 PSF196608:PSG196608 PIJ196608:PIK196608 OYN196608:OYO196608 OOR196608:OOS196608 OEV196608:OEW196608 NUZ196608:NVA196608 NLD196608:NLE196608 NBH196608:NBI196608 MRL196608:MRM196608 MHP196608:MHQ196608 LXT196608:LXU196608 LNX196608:LNY196608 LEB196608:LEC196608 KUF196608:KUG196608 KKJ196608:KKK196608 KAN196608:KAO196608 JQR196608:JQS196608 JGV196608:JGW196608 IWZ196608:IXA196608 IND196608:INE196608 IDH196608:IDI196608 HTL196608:HTM196608 HJP196608:HJQ196608 GZT196608:GZU196608 GPX196608:GPY196608 GGB196608:GGC196608 FWF196608:FWG196608 FMJ196608:FMK196608 FCN196608:FCO196608 ESR196608:ESS196608 EIV196608:EIW196608 DYZ196608:DZA196608 DPD196608:DPE196608 DFH196608:DFI196608 CVL196608:CVM196608 CLP196608:CLQ196608 CBT196608:CBU196608 BRX196608:BRY196608 BIB196608:BIC196608 AYF196608:AYG196608 AOJ196608:AOK196608 AEN196608:AEO196608 UR196608:US196608 KV196608:KW196608 AX131072:BA131072 WXH131072:WXI131072 WNL131072:WNM131072 WDP131072:WDQ131072 VTT131072:VTU131072 VJX131072:VJY131072 VAB131072:VAC131072 UQF131072:UQG131072 UGJ131072:UGK131072 TWN131072:TWO131072 TMR131072:TMS131072 TCV131072:TCW131072 SSZ131072:STA131072 SJD131072:SJE131072 RZH131072:RZI131072 RPL131072:RPM131072 RFP131072:RFQ131072 QVT131072:QVU131072 QLX131072:QLY131072 QCB131072:QCC131072 PSF131072:PSG131072 PIJ131072:PIK131072 OYN131072:OYO131072 OOR131072:OOS131072 OEV131072:OEW131072 NUZ131072:NVA131072 NLD131072:NLE131072 NBH131072:NBI131072 MRL131072:MRM131072 MHP131072:MHQ131072 LXT131072:LXU131072 LNX131072:LNY131072 LEB131072:LEC131072 KUF131072:KUG131072 KKJ131072:KKK131072 KAN131072:KAO131072 JQR131072:JQS131072 JGV131072:JGW131072 IWZ131072:IXA131072 IND131072:INE131072 IDH131072:IDI131072 HTL131072:HTM131072 HJP131072:HJQ131072 GZT131072:GZU131072 GPX131072:GPY131072 GGB131072:GGC131072 FWF131072:FWG131072 FMJ131072:FMK131072 FCN131072:FCO131072 ESR131072:ESS131072 EIV131072:EIW131072 DYZ131072:DZA131072 DPD131072:DPE131072 DFH131072:DFI131072 CVL131072:CVM131072 CLP131072:CLQ131072 CBT131072:CBU131072 BRX131072:BRY131072 BIB131072:BIC131072 AYF131072:AYG131072 AOJ131072:AOK131072 AEN131072:AEO131072 UR131072:US131072 KV131072:KW131072 AX65536:BA65536 WXH65536:WXI65536 WNL65536:WNM65536 WDP65536:WDQ65536 VTT65536:VTU65536 VJX65536:VJY65536 VAB65536:VAC65536 UQF65536:UQG65536 UGJ65536:UGK65536 TWN65536:TWO65536 TMR65536:TMS65536 TCV65536:TCW65536 SSZ65536:STA65536 SJD65536:SJE65536 RZH65536:RZI65536 RPL65536:RPM65536 RFP65536:RFQ65536 QVT65536:QVU65536 QLX65536:QLY65536 QCB65536:QCC65536 PSF65536:PSG65536 PIJ65536:PIK65536 OYN65536:OYO65536 OOR65536:OOS65536 OEV65536:OEW65536 NUZ65536:NVA65536 NLD65536:NLE65536 NBH65536:NBI65536 MRL65536:MRM65536 MHP65536:MHQ65536 LXT65536:LXU65536 LNX65536:LNY65536 LEB65536:LEC65536 KUF65536:KUG65536 KKJ65536:KKK65536 KAN65536:KAO65536 JQR65536:JQS65536 JGV65536:JGW65536 IWZ65536:IXA65536 IND65536:INE65536 IDH65536:IDI65536 HTL65536:HTM65536 HJP65536:HJQ65536 GZT65536:GZU65536 GPX65536:GPY65536 GGB65536:GGC65536 FWF65536:FWG65536 FMJ65536:FMK65536 FCN65536:FCO65536 ESR65536:ESS65536 EIV65536:EIW65536 DYZ65536:DZA65536 DPD65536:DPE65536 DFH65536:DFI65536 CVL65536:CVM65536 CLP65536:CLQ65536 CBT65536:CBU65536 BRX65536:BRY65536 BIB65536:BIC65536 AYF65536:AYG65536 AOJ65536:AOK65536 AEN65536:AEO65536 UR65536:US65536 KV65536:KW65536 AX983040:BA983040 BJ983040:BL983040 BJ917504:BL917504 BJ851968:BL851968 BJ786432:BL786432 BJ720896:BL720896 BJ655360:BL655360 BJ589824:BL589824 BJ524288:BL524288 BJ458752:BL458752 BJ393216:BL393216 BJ327680:BL327680 BJ262144:BL262144 BJ196608:BL196608 BJ131072:BL131072 BJ65536:BL65536" xr:uid="{00000000-0002-0000-08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be7a66c-04a3-4463-8f17-244784dbc568" ContentTypeId="0x01010053526B971DAC78418EC6A9ED490C61AF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E2B42A9B250FD1438B59047F61DBCE7E" ma:contentTypeVersion="19" ma:contentTypeDescription="Default document class for adding items via wizard or drag and drop." ma:contentTypeScope="" ma:versionID="4aa28eb2dfc7a6d414aaf7024ab4d931">
  <xsd:schema xmlns:xsd="http://www.w3.org/2001/XMLSchema" xmlns:xs="http://www.w3.org/2001/XMLSchema" xmlns:p="http://schemas.microsoft.com/office/2006/metadata/properties" xmlns:ns2="d267a1a7-8edd-4111-a118-4a206d87cecc" xmlns:ns3="ffcf4f84-db80-4ce9-9caa-4121c293e074" targetNamespace="http://schemas.microsoft.com/office/2006/metadata/properties" ma:root="true" ma:fieldsID="1e5237c242686a0f9faaf9ceddbbccb8" ns2:_="" ns3:_="">
    <xsd:import namespace="d267a1a7-8edd-4111-a118-4a206d87cecc"/>
    <xsd:import namespace="ffcf4f84-db80-4ce9-9caa-4121c293e07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4363051-66dc-4e8f-bad1-ac5864b21f7c}" ma:internalName="TaxCatchAll" ma:showField="CatchAllData" ma:web="ffcf4f84-db80-4ce9-9caa-4121c293e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24363051-66dc-4e8f-bad1-ac5864b21f7c}" ma:internalName="TaxCatchAllLabel" ma:readOnly="true" ma:showField="CatchAllDataLabel" ma:web="ffcf4f84-db80-4ce9-9caa-4121c293e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f4f84-db80-4ce9-9caa-4121c293e074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ffcf4f84-db80-4ce9-9caa-4121c293e074">MoEd-666146482-78836</_dlc_DocId>
    <_dlc_DocIdUrl xmlns="ffcf4f84-db80-4ce9-9caa-4121c293e074">
      <Url>https://educationgovtnz.sharepoint.com/sites/MoETPRProcurementExcellence/_layouts/15/DocIdRedir.aspx?ID=MoEd-666146482-78836</Url>
      <Description>MoEd-666146482-78836</Description>
    </_dlc_DocIdUrl>
  </documentManagement>
</p:properties>
</file>

<file path=customXml/itemProps1.xml><?xml version="1.0" encoding="utf-8"?>
<ds:datastoreItem xmlns:ds="http://schemas.openxmlformats.org/officeDocument/2006/customXml" ds:itemID="{4C622E9B-862E-45BE-8E13-68BCCFD5A5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8F97B-52D4-4981-84E8-8FCD4EF2A67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773121D-DC7E-4A1C-9BB2-77758B49C15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AD73717-6862-418F-ABC5-ED5DBE706088}"/>
</file>

<file path=customXml/itemProps5.xml><?xml version="1.0" encoding="utf-8"?>
<ds:datastoreItem xmlns:ds="http://schemas.openxmlformats.org/officeDocument/2006/customXml" ds:itemID="{A1DF212D-A80D-44A6-B723-B94B9D037DBB}">
  <ds:schemaRefs>
    <ds:schemaRef ds:uri="http://purl.org/dc/terms/"/>
    <ds:schemaRef ds:uri="ffcf4f84-db80-4ce9-9caa-4121c293e074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d267a1a7-8edd-4111-a118-4a206d87cec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Summary</vt:lpstr>
      <vt:lpstr> Price</vt:lpstr>
      <vt:lpstr>Non-price</vt:lpstr>
      <vt:lpstr>Evaluator 1</vt:lpstr>
      <vt:lpstr>Evaluator 2</vt:lpstr>
      <vt:lpstr>Evaluator 3</vt:lpstr>
      <vt:lpstr>Evaluator 4</vt:lpstr>
      <vt:lpstr>Evaluator 5</vt:lpstr>
      <vt:lpstr>Evaluator 6</vt:lpstr>
      <vt:lpstr>Summary!Print_Area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Rachelle Lawrence</dc:creator>
  <cp:keywords/>
  <dc:description/>
  <cp:lastModifiedBy>Matt Horwell</cp:lastModifiedBy>
  <cp:revision/>
  <dcterms:created xsi:type="dcterms:W3CDTF">2013-07-12T05:34:29Z</dcterms:created>
  <dcterms:modified xsi:type="dcterms:W3CDTF">2025-12-22T22:59:36Z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0x01010053526B971DAC78418EC6A9ED490C61AF00E2B42A9B250FD1438B59047F61DBCE7E</vt:lpwstr>
  </property>
  <property fmtid="{D5CDD505-2E9C-101B-9397-08002B2CF9AE}" pid="3" name="_dlc_DocIdItemGuid">
    <vt:lpwstr>dac71795-ba23-4375-9203-6d1fbd85ba8d</vt:lpwstr>
  </property>
  <property fmtid="{D5CDD505-2E9C-101B-9397-08002B2CF9AE}" pid="4" name="j560beb70aea488fb091e84adbb32566">
    <vt:lpwstr/>
  </property>
  <property fmtid="{D5CDD505-2E9C-101B-9397-08002B2CF9AE}" pid="5" name="Ministerial_x0020_Type">
    <vt:lpwstr/>
  </property>
  <property fmtid="{D5CDD505-2E9C-101B-9397-08002B2CF9AE}" pid="6" name="Record_x0020_Activity">
    <vt:lpwstr/>
  </property>
  <property fmtid="{D5CDD505-2E9C-101B-9397-08002B2CF9AE}" pid="7" name="Property_x0020_Management_x0020_Activity">
    <vt:lpwstr/>
  </property>
  <property fmtid="{D5CDD505-2E9C-101B-9397-08002B2CF9AE}" pid="8" name="MediaServiceImageTags">
    <vt:lpwstr/>
  </property>
  <property fmtid="{D5CDD505-2E9C-101B-9397-08002B2CF9AE}" pid="9" name="Record Activity">
    <vt:lpwstr/>
  </property>
  <property fmtid="{D5CDD505-2E9C-101B-9397-08002B2CF9AE}" pid="10" name="CalendarYear">
    <vt:lpwstr/>
  </property>
  <property fmtid="{D5CDD505-2E9C-101B-9397-08002B2CF9AE}" pid="11" name="lcf76f155ced4ddcb4097134ff3c332f">
    <vt:lpwstr/>
  </property>
  <property fmtid="{D5CDD505-2E9C-101B-9397-08002B2CF9AE}" pid="12" name="FinancialYear">
    <vt:lpwstr/>
  </property>
  <property fmtid="{D5CDD505-2E9C-101B-9397-08002B2CF9AE}" pid="13" name="ce139978aae645acb1db0a0e0d3df2f5">
    <vt:lpwstr/>
  </property>
  <property fmtid="{D5CDD505-2E9C-101B-9397-08002B2CF9AE}" pid="14" name="Property Management Activity">
    <vt:lpwstr/>
  </property>
  <property fmtid="{D5CDD505-2E9C-101B-9397-08002B2CF9AE}" pid="15" name="Ministerial Type">
    <vt:lpwstr/>
  </property>
  <property fmtid="{D5CDD505-2E9C-101B-9397-08002B2CF9AE}" pid="16" name="MSIP_Label_4009eddf-846d-46a2-8a8f-ad982b694053_Enabled">
    <vt:lpwstr>true</vt:lpwstr>
  </property>
  <property fmtid="{D5CDD505-2E9C-101B-9397-08002B2CF9AE}" pid="17" name="MSIP_Label_4009eddf-846d-46a2-8a8f-ad982b694053_SetDate">
    <vt:lpwstr>2025-12-18T21:35:04Z</vt:lpwstr>
  </property>
  <property fmtid="{D5CDD505-2E9C-101B-9397-08002B2CF9AE}" pid="18" name="MSIP_Label_4009eddf-846d-46a2-8a8f-ad982b694053_Method">
    <vt:lpwstr>Privileged</vt:lpwstr>
  </property>
  <property fmtid="{D5CDD505-2E9C-101B-9397-08002B2CF9AE}" pid="19" name="MSIP_Label_4009eddf-846d-46a2-8a8f-ad982b694053_Name">
    <vt:lpwstr>UNCLASSIFIED</vt:lpwstr>
  </property>
  <property fmtid="{D5CDD505-2E9C-101B-9397-08002B2CF9AE}" pid="20" name="MSIP_Label_4009eddf-846d-46a2-8a8f-ad982b694053_SiteId">
    <vt:lpwstr>e6d2d4cc-b762-486e-8894-4f5f440d5f31</vt:lpwstr>
  </property>
  <property fmtid="{D5CDD505-2E9C-101B-9397-08002B2CF9AE}" pid="21" name="MSIP_Label_4009eddf-846d-46a2-8a8f-ad982b694053_ActionId">
    <vt:lpwstr>87028edb-efd6-4364-b73d-d1c313c97f86</vt:lpwstr>
  </property>
  <property fmtid="{D5CDD505-2E9C-101B-9397-08002B2CF9AE}" pid="22" name="MSIP_Label_4009eddf-846d-46a2-8a8f-ad982b694053_ContentBits">
    <vt:lpwstr>3</vt:lpwstr>
  </property>
  <property fmtid="{D5CDD505-2E9C-101B-9397-08002B2CF9AE}" pid="23" name="MSIP_Label_4009eddf-846d-46a2-8a8f-ad982b694053_Tag">
    <vt:lpwstr>10, 0, 1, 1</vt:lpwstr>
  </property>
</Properties>
</file>