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Nutrition/Recipes - APM/6. Recipe Calculator/"/>
    </mc:Choice>
  </mc:AlternateContent>
  <xr:revisionPtr revIDLastSave="367" documentId="8_{64014B57-A2AD-40CE-9EF0-41A4E50A90FC}" xr6:coauthVersionLast="47" xr6:coauthVersionMax="47" xr10:uidLastSave="{5331142E-C254-4E62-88F8-58DCEA93726E}"/>
  <bookViews>
    <workbookView xWindow="28680" yWindow="-120" windowWidth="29040" windowHeight="15840" tabRatio="911" firstSheet="3" activeTab="13" xr2:uid="{2F0F4E77-428D-468A-8F9B-2EACFF11918E}"/>
  </bookViews>
  <sheets>
    <sheet name="Template" sheetId="18" state="hidden" r:id="rId1"/>
    <sheet name="Instructions" sheetId="19" r:id="rId2"/>
    <sheet name="Recipe List" sheetId="17" state="hidden" r:id="rId3"/>
    <sheet name="Spaghetti &amp; Toast" sheetId="20" r:id="rId4"/>
    <sheet name="Mac n Cheese" sheetId="7" r:id="rId5"/>
    <sheet name="Spaghetti &amp; Meatballs" sheetId="3" r:id="rId6"/>
    <sheet name="Ham Salad Wrap" sheetId="9" r:id="rId7"/>
    <sheet name="Chicken Rice Bowl" sheetId="11" r:id="rId8"/>
    <sheet name="Ham &amp; Cheese Salad SW" sheetId="8" r:id="rId9"/>
    <sheet name="Chicken Burger Wrap" sheetId="10" r:id="rId10"/>
    <sheet name="Lasagne Style Pasta Bake" sheetId="1" r:id="rId11"/>
    <sheet name="Cottage Pie" sheetId="13" r:id="rId12"/>
    <sheet name="Butter Chicken" sheetId="14" r:id="rId13"/>
    <sheet name="Egg Sandwich" sheetId="15" r:id="rId14"/>
    <sheet name="Chicken Sandwich" sheetId="16" r:id="rId15"/>
    <sheet name="To do " sheetId="12" state="hidden" r:id="rId16"/>
  </sheets>
  <definedNames>
    <definedName name="ChickenBW">'Chicken Burger Wrap'!$A$3:$D$3</definedName>
    <definedName name="ChickenRiceBowl">'Chicken Rice Bowl'!$A$3:$I$3</definedName>
    <definedName name="ChickenSandwich">'Chicken Sandwich'!$P$5</definedName>
    <definedName name="ChickenSW">'Chicken Sandwich'!$A$3:$D$3</definedName>
    <definedName name="CottagePie">'Cottage Pie'!$A$3:$D$3</definedName>
    <definedName name="EggSW">'Egg Sandwich'!$A$3:$D$3</definedName>
    <definedName name="HamSaladWRap">'Ham Salad Wrap'!$A$3:$D$3</definedName>
    <definedName name="HandCSW">'Ham &amp; Cheese Salad SW'!$A$3:$D$3</definedName>
    <definedName name="MacNCheese">'Mac n Cheese'!$A$3:$N$3</definedName>
    <definedName name="Pastabake" localSheetId="3">'Spaghetti &amp; Toast'!$A$3:$D$3</definedName>
    <definedName name="Pastabake" localSheetId="0">Template!$A$3:$D$3</definedName>
    <definedName name="Pastabake">'Lasagne Style Pasta Bake'!$A$3:$D$3</definedName>
    <definedName name="_xlnm.Print_Area" localSheetId="12">'Butter Chicken'!$A$1:$N$33</definedName>
    <definedName name="_xlnm.Print_Area" localSheetId="9">'Chicken Burger Wrap'!$A$1:$N$30</definedName>
    <definedName name="_xlnm.Print_Area" localSheetId="7">'Chicken Rice Bowl'!$A$1:$O$32</definedName>
    <definedName name="_xlnm.Print_Area" localSheetId="14">'Chicken Sandwich'!$A$1:$N$31</definedName>
    <definedName name="_xlnm.Print_Area" localSheetId="11">'Cottage Pie'!$A$1:$N$37</definedName>
    <definedName name="_xlnm.Print_Area" localSheetId="13">'Egg Sandwich'!$A$1:$N$30</definedName>
    <definedName name="_xlnm.Print_Area" localSheetId="8">'Ham &amp; Cheese Salad SW'!$A$1:$N$29</definedName>
    <definedName name="_xlnm.Print_Area" localSheetId="6">'Ham Salad Wrap'!$A$1:$N$30</definedName>
    <definedName name="_xlnm.Print_Area" localSheetId="10">'Lasagne Style Pasta Bake'!$A$1:$N$38</definedName>
    <definedName name="_xlnm.Print_Area" localSheetId="4">'Mac n Cheese'!$A$1:$N$29</definedName>
    <definedName name="_xlnm.Print_Area" localSheetId="5">'Spaghetti &amp; Meatballs'!$A$1:$O$33</definedName>
    <definedName name="_xlnm.Print_Area" localSheetId="3">'Spaghetti &amp; Toast'!$A$1:$N$38</definedName>
    <definedName name="_xlnm.Print_Area" localSheetId="0">Template!$A$1:$N$37</definedName>
    <definedName name="SpagMeatballs">'Spaghetti &amp; Meatballs'!$A$3:$D$3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3" i="10"/>
  <c r="E3" i="3"/>
  <c r="E3" i="11"/>
  <c r="E3" i="9"/>
  <c r="E3" i="7" l="1"/>
  <c r="E3" i="20"/>
  <c r="L22" i="20"/>
  <c r="K21" i="20"/>
  <c r="J21" i="20"/>
  <c r="L15" i="20"/>
  <c r="K15" i="20"/>
  <c r="J15" i="20"/>
  <c r="L25" i="20"/>
  <c r="K25" i="20"/>
  <c r="J25" i="20"/>
  <c r="L21" i="20"/>
  <c r="L17" i="20"/>
  <c r="K17" i="20"/>
  <c r="J17" i="20"/>
  <c r="J16" i="20"/>
  <c r="K16" i="20"/>
  <c r="L16" i="20"/>
  <c r="J12" i="20"/>
  <c r="K12" i="20"/>
  <c r="L12" i="20"/>
  <c r="J13" i="20"/>
  <c r="K13" i="20"/>
  <c r="L13" i="20"/>
  <c r="J14" i="20"/>
  <c r="K14" i="20"/>
  <c r="L14" i="20"/>
  <c r="J18" i="20"/>
  <c r="K18" i="20"/>
  <c r="L18" i="20"/>
  <c r="J19" i="20"/>
  <c r="K19" i="20"/>
  <c r="L19" i="20"/>
  <c r="J20" i="20"/>
  <c r="K20" i="20"/>
  <c r="L20" i="20"/>
  <c r="J22" i="20"/>
  <c r="K22" i="20"/>
  <c r="J23" i="20"/>
  <c r="K23" i="20"/>
  <c r="L23" i="20"/>
  <c r="J24" i="20"/>
  <c r="K24" i="20"/>
  <c r="L24" i="20"/>
  <c r="B25" i="20" l="1"/>
  <c r="S25" i="20" s="1"/>
  <c r="E25" i="20" s="1"/>
  <c r="B24" i="20" l="1"/>
  <c r="B23" i="20"/>
  <c r="B22" i="20"/>
  <c r="B21" i="20"/>
  <c r="B20" i="20"/>
  <c r="B19" i="20"/>
  <c r="B18" i="20"/>
  <c r="B17" i="20"/>
  <c r="B16" i="20"/>
  <c r="B15" i="20"/>
  <c r="B14" i="20"/>
  <c r="B13" i="20"/>
  <c r="B12" i="20"/>
  <c r="L29" i="18" l="1"/>
  <c r="K29" i="18"/>
  <c r="J29" i="18"/>
  <c r="L28" i="18"/>
  <c r="K28" i="18"/>
  <c r="J28" i="18"/>
  <c r="L27" i="18"/>
  <c r="K27" i="18"/>
  <c r="J27" i="18"/>
  <c r="B27" i="18" s="1"/>
  <c r="L26" i="18"/>
  <c r="K26" i="18"/>
  <c r="J26" i="18"/>
  <c r="L25" i="18"/>
  <c r="K25" i="18"/>
  <c r="B25" i="18" s="1"/>
  <c r="J25" i="18"/>
  <c r="L24" i="18"/>
  <c r="K24" i="18"/>
  <c r="B24" i="18" s="1"/>
  <c r="J24" i="18"/>
  <c r="L23" i="18"/>
  <c r="K23" i="18"/>
  <c r="J23" i="18"/>
  <c r="L22" i="18"/>
  <c r="K22" i="18"/>
  <c r="J22" i="18"/>
  <c r="L21" i="18"/>
  <c r="B21" i="18" s="1"/>
  <c r="K21" i="18"/>
  <c r="J21" i="18"/>
  <c r="L20" i="18"/>
  <c r="K20" i="18"/>
  <c r="J20" i="18"/>
  <c r="B20" i="18" s="1"/>
  <c r="L19" i="18"/>
  <c r="K19" i="18"/>
  <c r="J19" i="18"/>
  <c r="L18" i="18"/>
  <c r="K18" i="18"/>
  <c r="J18" i="18"/>
  <c r="B18" i="18" s="1"/>
  <c r="L17" i="18"/>
  <c r="K17" i="18"/>
  <c r="J17" i="18"/>
  <c r="L16" i="18"/>
  <c r="K16" i="18"/>
  <c r="J16" i="18"/>
  <c r="B16" i="18" s="1"/>
  <c r="L15" i="18"/>
  <c r="B15" i="18" s="1"/>
  <c r="K15" i="18"/>
  <c r="J15" i="18"/>
  <c r="L14" i="18"/>
  <c r="K14" i="18"/>
  <c r="J14" i="18"/>
  <c r="L13" i="18"/>
  <c r="K13" i="18"/>
  <c r="B13" i="18" s="1"/>
  <c r="J13" i="18"/>
  <c r="L12" i="18"/>
  <c r="K12" i="18"/>
  <c r="J12" i="18"/>
  <c r="B12" i="18" s="1"/>
  <c r="E3" i="18"/>
  <c r="L21" i="16"/>
  <c r="K21" i="16"/>
  <c r="J21" i="16"/>
  <c r="L13" i="3"/>
  <c r="K13" i="3"/>
  <c r="J13" i="3"/>
  <c r="E3" i="14"/>
  <c r="B26" i="18" l="1"/>
  <c r="B19" i="18"/>
  <c r="B17" i="18"/>
  <c r="B28" i="18"/>
  <c r="B14" i="18"/>
  <c r="B22" i="18"/>
  <c r="B29" i="18"/>
  <c r="B23" i="18"/>
  <c r="B13" i="3"/>
  <c r="L16" i="1"/>
  <c r="K16" i="1"/>
  <c r="J16" i="1"/>
  <c r="L14" i="8"/>
  <c r="K14" i="8"/>
  <c r="J14" i="8"/>
  <c r="L13" i="8"/>
  <c r="K13" i="8"/>
  <c r="J13" i="8"/>
  <c r="L20" i="16"/>
  <c r="K20" i="16"/>
  <c r="J20" i="16"/>
  <c r="L18" i="16"/>
  <c r="K18" i="16"/>
  <c r="J18" i="16"/>
  <c r="L17" i="16"/>
  <c r="K17" i="16"/>
  <c r="J17" i="16"/>
  <c r="L16" i="16"/>
  <c r="K16" i="16"/>
  <c r="J16" i="16"/>
  <c r="L15" i="16"/>
  <c r="K15" i="16"/>
  <c r="J15" i="16"/>
  <c r="L14" i="16"/>
  <c r="K14" i="16"/>
  <c r="J14" i="16"/>
  <c r="L13" i="16"/>
  <c r="K13" i="16"/>
  <c r="J13" i="16"/>
  <c r="L12" i="16"/>
  <c r="K12" i="16"/>
  <c r="J12" i="16"/>
  <c r="L20" i="15"/>
  <c r="K20" i="15"/>
  <c r="J20" i="15"/>
  <c r="L18" i="15"/>
  <c r="K18" i="15"/>
  <c r="J18" i="15"/>
  <c r="L17" i="15"/>
  <c r="K17" i="15"/>
  <c r="J17" i="15"/>
  <c r="L16" i="15"/>
  <c r="K16" i="15"/>
  <c r="J16" i="15"/>
  <c r="L21" i="15"/>
  <c r="B21" i="15" s="1"/>
  <c r="L15" i="15"/>
  <c r="K15" i="15"/>
  <c r="J15" i="15"/>
  <c r="L14" i="15"/>
  <c r="K14" i="15"/>
  <c r="J14" i="15"/>
  <c r="L13" i="15"/>
  <c r="K13" i="15"/>
  <c r="J13" i="15"/>
  <c r="L12" i="15"/>
  <c r="K12" i="15"/>
  <c r="J12" i="15"/>
  <c r="L24" i="14"/>
  <c r="K24" i="14"/>
  <c r="J24" i="14"/>
  <c r="L23" i="14"/>
  <c r="K23" i="14"/>
  <c r="J23" i="14"/>
  <c r="L22" i="14"/>
  <c r="K22" i="14"/>
  <c r="J22" i="14"/>
  <c r="L21" i="14"/>
  <c r="K21" i="14"/>
  <c r="J21" i="14"/>
  <c r="L20" i="14"/>
  <c r="K20" i="14"/>
  <c r="J20" i="14"/>
  <c r="L18" i="14"/>
  <c r="K18" i="14"/>
  <c r="J18" i="14"/>
  <c r="L17" i="14"/>
  <c r="K17" i="14"/>
  <c r="J17" i="14"/>
  <c r="L16" i="14"/>
  <c r="K16" i="14"/>
  <c r="J16" i="14"/>
  <c r="L15" i="14"/>
  <c r="K15" i="14"/>
  <c r="J15" i="14"/>
  <c r="L25" i="14"/>
  <c r="K25" i="14"/>
  <c r="J25" i="14"/>
  <c r="L19" i="14"/>
  <c r="K19" i="14"/>
  <c r="J19" i="14"/>
  <c r="L14" i="14"/>
  <c r="K14" i="14"/>
  <c r="J14" i="14"/>
  <c r="L13" i="14"/>
  <c r="K13" i="14"/>
  <c r="J13" i="14"/>
  <c r="L12" i="14"/>
  <c r="K12" i="14"/>
  <c r="J12" i="14"/>
  <c r="L23" i="13"/>
  <c r="K23" i="13"/>
  <c r="J23" i="13"/>
  <c r="L28" i="13"/>
  <c r="K28" i="13"/>
  <c r="J28" i="13"/>
  <c r="L27" i="13"/>
  <c r="K27" i="13"/>
  <c r="J27" i="13"/>
  <c r="L26" i="13"/>
  <c r="K26" i="13"/>
  <c r="J26" i="13"/>
  <c r="L25" i="13"/>
  <c r="K25" i="13"/>
  <c r="J25" i="13"/>
  <c r="L21" i="13"/>
  <c r="K21" i="13"/>
  <c r="J21" i="13"/>
  <c r="L18" i="13"/>
  <c r="K18" i="13"/>
  <c r="J18" i="13"/>
  <c r="L22" i="13"/>
  <c r="K22" i="13"/>
  <c r="J22" i="13"/>
  <c r="L20" i="13"/>
  <c r="K20" i="13"/>
  <c r="J20" i="13"/>
  <c r="L19" i="13"/>
  <c r="K19" i="13"/>
  <c r="J19" i="13"/>
  <c r="L17" i="13"/>
  <c r="K17" i="13"/>
  <c r="J17" i="13"/>
  <c r="L16" i="13"/>
  <c r="K16" i="13"/>
  <c r="J16" i="13"/>
  <c r="L15" i="13"/>
  <c r="K15" i="13"/>
  <c r="J15" i="13"/>
  <c r="L14" i="13"/>
  <c r="K14" i="13"/>
  <c r="J14" i="13"/>
  <c r="L13" i="13"/>
  <c r="K13" i="13"/>
  <c r="J13" i="13"/>
  <c r="L12" i="13"/>
  <c r="K12" i="13"/>
  <c r="J12" i="13"/>
  <c r="E3" i="13"/>
  <c r="B23" i="13" l="1"/>
  <c r="B14" i="16"/>
  <c r="B21" i="14"/>
  <c r="B14" i="13"/>
  <c r="B28" i="13"/>
  <c r="B13" i="8"/>
  <c r="B15" i="16"/>
  <c r="B12" i="14"/>
  <c r="B26" i="13"/>
  <c r="B15" i="14"/>
  <c r="B18" i="14"/>
  <c r="B24" i="14"/>
  <c r="B23" i="14"/>
  <c r="B16" i="14"/>
  <c r="B13" i="14"/>
  <c r="B17" i="14"/>
  <c r="B17" i="13"/>
  <c r="B16" i="1"/>
  <c r="B18" i="16"/>
  <c r="B16" i="16"/>
  <c r="B12" i="16"/>
  <c r="S12" i="16" s="1"/>
  <c r="E12" i="16" s="1"/>
  <c r="B21" i="16"/>
  <c r="B17" i="15"/>
  <c r="B13" i="15"/>
  <c r="B14" i="15"/>
  <c r="B14" i="8"/>
  <c r="B20" i="16"/>
  <c r="B13" i="16"/>
  <c r="B17" i="16"/>
  <c r="B15" i="15"/>
  <c r="B12" i="15"/>
  <c r="S12" i="15" s="1"/>
  <c r="E12" i="15" s="1"/>
  <c r="B16" i="15"/>
  <c r="B18" i="15"/>
  <c r="B20" i="15"/>
  <c r="B25" i="14"/>
  <c r="B19" i="14"/>
  <c r="B22" i="14"/>
  <c r="B20" i="14"/>
  <c r="B14" i="14"/>
  <c r="B16" i="13"/>
  <c r="B19" i="13"/>
  <c r="B27" i="13"/>
  <c r="B15" i="13"/>
  <c r="B12" i="13"/>
  <c r="B18" i="13"/>
  <c r="B20" i="13"/>
  <c r="B21" i="13"/>
  <c r="B22" i="13"/>
  <c r="B13" i="13"/>
  <c r="B25" i="13"/>
  <c r="L18" i="1" l="1"/>
  <c r="K18" i="1"/>
  <c r="J18" i="1"/>
  <c r="B18" i="1" l="1"/>
  <c r="E3" i="16" l="1"/>
  <c r="E3" i="15"/>
  <c r="L14" i="10"/>
  <c r="K14" i="10"/>
  <c r="J14" i="10"/>
  <c r="E3" i="8"/>
  <c r="B14" i="10" l="1"/>
  <c r="L20" i="9" l="1"/>
  <c r="K20" i="9"/>
  <c r="J20" i="9"/>
  <c r="L13" i="9"/>
  <c r="K13" i="9"/>
  <c r="F13" i="9"/>
  <c r="J13" i="9" s="1"/>
  <c r="L12" i="8"/>
  <c r="K12" i="8"/>
  <c r="J12" i="8"/>
  <c r="J15" i="3"/>
  <c r="K15" i="3"/>
  <c r="L15" i="3"/>
  <c r="J14" i="3"/>
  <c r="K14" i="3"/>
  <c r="L14" i="3"/>
  <c r="L21" i="9"/>
  <c r="L18" i="9"/>
  <c r="K18" i="9"/>
  <c r="J18" i="9"/>
  <c r="L17" i="9"/>
  <c r="K17" i="9"/>
  <c r="J17" i="9"/>
  <c r="L16" i="9"/>
  <c r="K16" i="9"/>
  <c r="J16" i="9"/>
  <c r="L15" i="9"/>
  <c r="K15" i="9"/>
  <c r="J15" i="9"/>
  <c r="L14" i="9"/>
  <c r="K14" i="9"/>
  <c r="J14" i="9"/>
  <c r="L12" i="9"/>
  <c r="K12" i="9"/>
  <c r="J12" i="9"/>
  <c r="L23" i="11"/>
  <c r="K23" i="11"/>
  <c r="J23" i="11"/>
  <c r="L22" i="11"/>
  <c r="K22" i="11"/>
  <c r="J22" i="11"/>
  <c r="L21" i="11"/>
  <c r="K21" i="11"/>
  <c r="J21" i="11"/>
  <c r="L20" i="11"/>
  <c r="K20" i="11"/>
  <c r="J20" i="11"/>
  <c r="L19" i="11"/>
  <c r="K19" i="11"/>
  <c r="J19" i="11"/>
  <c r="L18" i="11"/>
  <c r="K18" i="11"/>
  <c r="J18" i="11"/>
  <c r="L17" i="11"/>
  <c r="K17" i="11"/>
  <c r="J17" i="11"/>
  <c r="L16" i="11"/>
  <c r="K16" i="11"/>
  <c r="J16" i="11"/>
  <c r="L15" i="11"/>
  <c r="K15" i="11"/>
  <c r="J15" i="11"/>
  <c r="L14" i="11"/>
  <c r="K14" i="11"/>
  <c r="J14" i="11"/>
  <c r="L13" i="11"/>
  <c r="K13" i="11"/>
  <c r="J13" i="11"/>
  <c r="L12" i="11"/>
  <c r="K12" i="11"/>
  <c r="J12" i="11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3" i="10"/>
  <c r="K13" i="10"/>
  <c r="J13" i="10"/>
  <c r="L12" i="10"/>
  <c r="K12" i="10"/>
  <c r="J12" i="10"/>
  <c r="L20" i="8"/>
  <c r="K20" i="8"/>
  <c r="J20" i="8"/>
  <c r="K19" i="8"/>
  <c r="J19" i="8"/>
  <c r="L17" i="8"/>
  <c r="K17" i="8"/>
  <c r="J17" i="8"/>
  <c r="L16" i="8"/>
  <c r="K16" i="8"/>
  <c r="J16" i="8"/>
  <c r="L15" i="8"/>
  <c r="K15" i="8"/>
  <c r="J15" i="8"/>
  <c r="L19" i="7"/>
  <c r="K19" i="7"/>
  <c r="J19" i="7"/>
  <c r="L18" i="7"/>
  <c r="K18" i="7"/>
  <c r="J18" i="7"/>
  <c r="L17" i="7"/>
  <c r="K17" i="7"/>
  <c r="J17" i="7"/>
  <c r="L16" i="7"/>
  <c r="K16" i="7"/>
  <c r="J16" i="7"/>
  <c r="L15" i="7"/>
  <c r="K15" i="7"/>
  <c r="J15" i="7"/>
  <c r="L13" i="7"/>
  <c r="K13" i="7"/>
  <c r="J13" i="7"/>
  <c r="L14" i="7"/>
  <c r="K14" i="7"/>
  <c r="J14" i="7"/>
  <c r="L12" i="7"/>
  <c r="K12" i="7"/>
  <c r="J12" i="7"/>
  <c r="L11" i="7"/>
  <c r="K11" i="7"/>
  <c r="J11" i="7"/>
  <c r="L24" i="3"/>
  <c r="K24" i="3"/>
  <c r="J24" i="3"/>
  <c r="L23" i="3"/>
  <c r="K23" i="3"/>
  <c r="J23" i="3"/>
  <c r="L22" i="3"/>
  <c r="K22" i="3"/>
  <c r="J22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2" i="3"/>
  <c r="K12" i="3"/>
  <c r="J12" i="3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7" i="1"/>
  <c r="K17" i="1"/>
  <c r="J17" i="1"/>
  <c r="L15" i="1"/>
  <c r="K15" i="1"/>
  <c r="J15" i="1"/>
  <c r="L14" i="1"/>
  <c r="K14" i="1"/>
  <c r="J14" i="1"/>
  <c r="L13" i="1"/>
  <c r="K13" i="1"/>
  <c r="J13" i="1"/>
  <c r="L12" i="1"/>
  <c r="K12" i="1"/>
  <c r="J12" i="1"/>
  <c r="B19" i="7" l="1"/>
  <c r="B18" i="7"/>
  <c r="B26" i="1"/>
  <c r="B21" i="1"/>
  <c r="B15" i="10"/>
  <c r="B15" i="9"/>
  <c r="B20" i="9"/>
  <c r="B16" i="8"/>
  <c r="B18" i="11"/>
  <c r="B14" i="11"/>
  <c r="B13" i="11"/>
  <c r="B28" i="1"/>
  <c r="B20" i="10"/>
  <c r="B15" i="3"/>
  <c r="B20" i="8"/>
  <c r="B15" i="8"/>
  <c r="B12" i="8"/>
  <c r="B17" i="10"/>
  <c r="B13" i="10"/>
  <c r="B16" i="10"/>
  <c r="B12" i="10"/>
  <c r="B18" i="10"/>
  <c r="B21" i="11"/>
  <c r="B23" i="11"/>
  <c r="B17" i="11"/>
  <c r="B19" i="8"/>
  <c r="B17" i="9"/>
  <c r="B14" i="9"/>
  <c r="B18" i="9"/>
  <c r="B12" i="9"/>
  <c r="B21" i="9"/>
  <c r="B30" i="1"/>
  <c r="B11" i="7"/>
  <c r="B15" i="7"/>
  <c r="B14" i="3"/>
  <c r="B18" i="3"/>
  <c r="B12" i="3"/>
  <c r="B16" i="3"/>
  <c r="B20" i="3"/>
  <c r="B22" i="3"/>
  <c r="B16" i="9"/>
  <c r="B13" i="9"/>
  <c r="B22" i="11"/>
  <c r="B12" i="11"/>
  <c r="B19" i="11"/>
  <c r="B15" i="11"/>
  <c r="B16" i="11"/>
  <c r="B20" i="11"/>
  <c r="B17" i="8"/>
  <c r="B16" i="7"/>
  <c r="B17" i="7"/>
  <c r="B14" i="7"/>
  <c r="B13" i="7"/>
  <c r="B19" i="3"/>
  <c r="B24" i="3"/>
  <c r="B23" i="3"/>
  <c r="B17" i="3"/>
  <c r="B12" i="7"/>
  <c r="B29" i="1"/>
  <c r="B19" i="1"/>
  <c r="B15" i="1"/>
  <c r="B23" i="1"/>
  <c r="B24" i="1"/>
  <c r="B14" i="1"/>
  <c r="B22" i="1"/>
  <c r="B27" i="1"/>
  <c r="B12" i="1"/>
  <c r="B20" i="1"/>
  <c r="B13" i="1"/>
  <c r="B17" i="1"/>
  <c r="S12" i="8" l="1"/>
  <c r="E12" i="8" s="1"/>
</calcChain>
</file>

<file path=xl/sharedStrings.xml><?xml version="1.0" encoding="utf-8"?>
<sst xmlns="http://schemas.openxmlformats.org/spreadsheetml/2006/main" count="819" uniqueCount="202">
  <si>
    <t>Yrs 0-3</t>
  </si>
  <si>
    <t>Yrs 4-8</t>
  </si>
  <si>
    <t>Yrs 9+</t>
  </si>
  <si>
    <t>Total</t>
  </si>
  <si>
    <t>Enter number of lunches required for each year group</t>
  </si>
  <si>
    <t>**Meal Name**</t>
  </si>
  <si>
    <t>Ingredients</t>
  </si>
  <si>
    <t>Recipe Qty per  10 Serves</t>
  </si>
  <si>
    <t>Quantities</t>
  </si>
  <si>
    <t>Total Quantity</t>
  </si>
  <si>
    <t>Unit of Measure</t>
  </si>
  <si>
    <t>ml</t>
  </si>
  <si>
    <t>kilograms</t>
  </si>
  <si>
    <t>g</t>
  </si>
  <si>
    <t>grams</t>
  </si>
  <si>
    <t>litres</t>
  </si>
  <si>
    <t>Portion Size</t>
  </si>
  <si>
    <t>xx</t>
  </si>
  <si>
    <t>Estimated Cost Per Serve</t>
  </si>
  <si>
    <t>Recipe Version x.x
Published xx/xx/xxxx</t>
  </si>
  <si>
    <t>Note:  This tool has limitations for ordering as it is a spreadsheet and amounts are subject to rounding.</t>
  </si>
  <si>
    <t>Please check that volumes look appropriate for your ākonga.</t>
  </si>
  <si>
    <t>Instructions</t>
  </si>
  <si>
    <t xml:space="preserve">Each recipe has it's own worksheet and as new recipes are published, new worksheets will be added to this tool, as resources allow.   </t>
  </si>
  <si>
    <t>Choose the recipe you wish to calculate your food order in the tabs provided</t>
  </si>
  <si>
    <t>Link to Recipe Quantity Calculator</t>
  </si>
  <si>
    <r>
      <t xml:space="preserve">
</t>
    </r>
    <r>
      <rPr>
        <i/>
        <sz val="10"/>
        <color theme="0"/>
        <rFont val="Century Gothic"/>
        <family val="2"/>
      </rPr>
      <t>Enter quantity of lunches required per year group to calculate total ingredient quantities required</t>
    </r>
  </si>
  <si>
    <t>Mac N Cheese</t>
  </si>
  <si>
    <t>Spaghetti &amp; Meatballs</t>
  </si>
  <si>
    <t>Ham Salad Wrap</t>
  </si>
  <si>
    <t>Chicken Rice Bowl</t>
  </si>
  <si>
    <t>Ham &amp; Cheese Salad Sandwich</t>
  </si>
  <si>
    <t>Chicken Burger Wrap</t>
  </si>
  <si>
    <t>Lasagne Style Pasta Bake</t>
  </si>
  <si>
    <t>Cottage Pie</t>
  </si>
  <si>
    <t>Butter Chicken</t>
  </si>
  <si>
    <t>Egg Sandwich</t>
  </si>
  <si>
    <t>Chicken Sandwich</t>
  </si>
  <si>
    <t>Spaghetti &amp; Toast</t>
  </si>
  <si>
    <t>Canola Oil</t>
  </si>
  <si>
    <t>Onion, diced</t>
  </si>
  <si>
    <t>Red capsicum, diced</t>
  </si>
  <si>
    <t>gr</t>
  </si>
  <si>
    <t>Garlic, crushed</t>
  </si>
  <si>
    <t>Tomato Paste</t>
  </si>
  <si>
    <t>Whole peeled Tomatoes</t>
  </si>
  <si>
    <t>Vinegar</t>
  </si>
  <si>
    <t>Salt</t>
  </si>
  <si>
    <t>Sugar</t>
  </si>
  <si>
    <t>Water</t>
  </si>
  <si>
    <t>Spaghetti Pasta</t>
  </si>
  <si>
    <t xml:space="preserve">Ham </t>
  </si>
  <si>
    <t>Cheese, gated</t>
  </si>
  <si>
    <t>Wholemeal toast bread (38g/slice)</t>
  </si>
  <si>
    <t>each</t>
  </si>
  <si>
    <t>ea</t>
  </si>
  <si>
    <t>* Based on Tip Top Supersoft Wholemeal Toast Bread  17 slices of bread per loaf</t>
  </si>
  <si>
    <t>Recipe Version 1.0
Published 14/02/2025</t>
  </si>
  <si>
    <t>Mac n Cheese</t>
  </si>
  <si>
    <t>Macaroni elbows</t>
  </si>
  <si>
    <t>Catering Spread</t>
  </si>
  <si>
    <t>Flour</t>
  </si>
  <si>
    <t xml:space="preserve">Salt </t>
  </si>
  <si>
    <t>Milk (hot)</t>
  </si>
  <si>
    <t>Ham, diced</t>
  </si>
  <si>
    <t>Frozen mixed vegetables (thawed)</t>
  </si>
  <si>
    <t xml:space="preserve">Edam cheese, grated </t>
  </si>
  <si>
    <t xml:space="preserve">Breadcrumbs </t>
  </si>
  <si>
    <t>253gr</t>
  </si>
  <si>
    <t>304gr</t>
  </si>
  <si>
    <t>380gr</t>
  </si>
  <si>
    <t>Recipe Version 2.0
Published 20/11/2024</t>
  </si>
  <si>
    <t>Uncooked Quantities for 10</t>
  </si>
  <si>
    <t>Alternate Measures</t>
  </si>
  <si>
    <t>tsp</t>
  </si>
  <si>
    <t>Tbsp</t>
  </si>
  <si>
    <t>Cup</t>
  </si>
  <si>
    <t>Sauce</t>
  </si>
  <si>
    <t>Oil</t>
  </si>
  <si>
    <t>Onion</t>
  </si>
  <si>
    <t>Canned crushed tomatoes</t>
  </si>
  <si>
    <t>Italian herbs</t>
  </si>
  <si>
    <t>Beef stock powder</t>
  </si>
  <si>
    <t>Worcestershire sauce</t>
  </si>
  <si>
    <t>Other Ingredients</t>
  </si>
  <si>
    <t>Beef meatballs</t>
  </si>
  <si>
    <t>Spaghetti pasta</t>
  </si>
  <si>
    <t>Edam cheese, grated</t>
  </si>
  <si>
    <t>210gr</t>
  </si>
  <si>
    <t>285gr</t>
  </si>
  <si>
    <t>364gr</t>
  </si>
  <si>
    <t>Ham Salad Wrap and Yoghurt</t>
  </si>
  <si>
    <t>Cucumber, sliced</t>
  </si>
  <si>
    <t>10" wholemeal wrap (approx 70g each)</t>
  </si>
  <si>
    <t>wraps *</t>
  </si>
  <si>
    <t>wraps</t>
  </si>
  <si>
    <t>Mayonnaise</t>
  </si>
  <si>
    <t>Lettuce, shredded</t>
  </si>
  <si>
    <t>Grated, carrot</t>
  </si>
  <si>
    <t>Sandwich ham</t>
  </si>
  <si>
    <t>Sides</t>
  </si>
  <si>
    <t>Yoghurt (100g pottle)</t>
  </si>
  <si>
    <t>yoghurts</t>
  </si>
  <si>
    <t>Rice crackers (100g per packet)</t>
  </si>
  <si>
    <t>* 10" wholemeal wraps from Gilmours are in packets of 12</t>
  </si>
  <si>
    <t>200gr</t>
  </si>
  <si>
    <t>300gr</t>
  </si>
  <si>
    <t>320gr</t>
  </si>
  <si>
    <t>Recipe Version 2.0
Updated 19/12/2024</t>
  </si>
  <si>
    <t>Paprika</t>
  </si>
  <si>
    <t>Garlic salt</t>
  </si>
  <si>
    <t>Black pepper</t>
  </si>
  <si>
    <t>Chicken tenderloins</t>
  </si>
  <si>
    <t>White rice</t>
  </si>
  <si>
    <t>Corn kernels</t>
  </si>
  <si>
    <t>Carrot, grated</t>
  </si>
  <si>
    <t>Avocado pulp (thawed)</t>
  </si>
  <si>
    <t>Sour cream</t>
  </si>
  <si>
    <t>229gr</t>
  </si>
  <si>
    <t>287gr</t>
  </si>
  <si>
    <t>328gr</t>
  </si>
  <si>
    <t>Ham and Cheese Salad Sandwich</t>
  </si>
  <si>
    <t>Wholemeal toast bread (38.5g/slice)</t>
  </si>
  <si>
    <t>slices</t>
  </si>
  <si>
    <t>slice</t>
  </si>
  <si>
    <t>Catering spread</t>
  </si>
  <si>
    <t>Edam cheese slices (20g / each)</t>
  </si>
  <si>
    <t>Carrot sticks</t>
  </si>
  <si>
    <t>Mandarin (or other seasonal fruit)</t>
  </si>
  <si>
    <t>194gr</t>
  </si>
  <si>
    <t>282gr</t>
  </si>
  <si>
    <t>Crumbed chicken tender</t>
  </si>
  <si>
    <t>Tomatoes</t>
  </si>
  <si>
    <t>10" wholemeal wrap (approx 70gr)</t>
  </si>
  <si>
    <t>wrap</t>
  </si>
  <si>
    <t>Burger sauce</t>
  </si>
  <si>
    <t>* Assumes 12 wraps per packet</t>
  </si>
  <si>
    <t>199gr</t>
  </si>
  <si>
    <t>308gr</t>
  </si>
  <si>
    <t>Recipe Version 1.0
Published 20/11/2024</t>
  </si>
  <si>
    <t>Tomato Sauce:</t>
  </si>
  <si>
    <t>Canola oil</t>
  </si>
  <si>
    <t>Beef mince (lean)</t>
  </si>
  <si>
    <t>Celery, diced</t>
  </si>
  <si>
    <t>Garlic, minced</t>
  </si>
  <si>
    <t>Tomato paste</t>
  </si>
  <si>
    <t>Mixed herbs</t>
  </si>
  <si>
    <t>Pasta spirals (or similar)</t>
  </si>
  <si>
    <t>Cheese Sauce:</t>
  </si>
  <si>
    <t>213gr</t>
  </si>
  <si>
    <t>266gr</t>
  </si>
  <si>
    <t>Pie Mixture</t>
  </si>
  <si>
    <t>Brown lentils, dried</t>
  </si>
  <si>
    <t>Pumpkin</t>
  </si>
  <si>
    <t xml:space="preserve">Mixed herbs </t>
  </si>
  <si>
    <t>Peas</t>
  </si>
  <si>
    <t>Instant gravy (prepared)</t>
  </si>
  <si>
    <t>Topping</t>
  </si>
  <si>
    <t>Potato flakes</t>
  </si>
  <si>
    <t>Milk</t>
  </si>
  <si>
    <t>Salt and pepper (to taste)</t>
  </si>
  <si>
    <t>217g</t>
  </si>
  <si>
    <t>266g</t>
  </si>
  <si>
    <t>326g</t>
  </si>
  <si>
    <t>Ginger, crushed</t>
  </si>
  <si>
    <t>Coconut milk</t>
  </si>
  <si>
    <t>Chicken stock powder</t>
  </si>
  <si>
    <t>Garam masala</t>
  </si>
  <si>
    <t>Chicken breast</t>
  </si>
  <si>
    <t>200g</t>
  </si>
  <si>
    <t>263g</t>
  </si>
  <si>
    <t>324g</t>
  </si>
  <si>
    <t>Recipe Version 1.0
Published 19/12/2024</t>
  </si>
  <si>
    <t>Wholemeal toast bread (38.5g / slice)</t>
  </si>
  <si>
    <t>Egg (approx 66g each)</t>
  </si>
  <si>
    <t>eggs</t>
  </si>
  <si>
    <t>Cucumber</t>
  </si>
  <si>
    <t>Fruit - mandarin (approx 80g each)</t>
  </si>
  <si>
    <t>Hidden Vege Brownie (32g each)</t>
  </si>
  <si>
    <t>pieces</t>
  </si>
  <si>
    <t>* Assumes approx. 17 slices of bread per loaf</t>
  </si>
  <si>
    <t>185g</t>
  </si>
  <si>
    <t>290g</t>
  </si>
  <si>
    <t>322g</t>
  </si>
  <si>
    <t>Chicken, shredded</t>
  </si>
  <si>
    <t>Tomato</t>
  </si>
  <si>
    <t>Shortbread cookie (17g each)^</t>
  </si>
  <si>
    <t>186g</t>
  </si>
  <si>
    <t>287g</t>
  </si>
  <si>
    <t>304g</t>
  </si>
  <si>
    <t>Add additional recipes; and update / check existing recipes</t>
  </si>
  <si>
    <t>based on ingredient quantities as per the published versions</t>
  </si>
  <si>
    <t xml:space="preserve">amend quantities in recipes for: </t>
  </si>
  <si>
    <t>bread</t>
  </si>
  <si>
    <t>cheese slices</t>
  </si>
  <si>
    <t>rice crackers</t>
  </si>
  <si>
    <t>cookies</t>
  </si>
  <si>
    <t xml:space="preserve"> Checks</t>
  </si>
  <si>
    <t>check recipe quantities /calculation/units of measure</t>
  </si>
  <si>
    <r>
      <t xml:space="preserve">Once you have entered your student numbers, the total volume to order for </t>
    </r>
    <r>
      <rPr>
        <b/>
        <i/>
        <sz val="12"/>
        <color rgb="FF000000"/>
        <rFont val="Calibri"/>
        <family val="2"/>
      </rPr>
      <t xml:space="preserve">each ingredient </t>
    </r>
    <r>
      <rPr>
        <sz val="12"/>
        <color rgb="FF000000"/>
        <rFont val="Calibri"/>
        <family val="2"/>
      </rPr>
      <t>will be shown.</t>
    </r>
  </si>
  <si>
    <r>
      <t xml:space="preserve">Enter the number of students per age group, (Years 0-3, Years 4-8 &amp; Years 9+), in the maroon fields in </t>
    </r>
    <r>
      <rPr>
        <b/>
        <sz val="12"/>
        <color rgb="FF641D2E"/>
        <rFont val="Calibri"/>
        <family val="2"/>
      </rPr>
      <t xml:space="preserve">row 3 </t>
    </r>
    <r>
      <rPr>
        <sz val="12"/>
        <rFont val="Calibri"/>
        <family val="2"/>
      </rPr>
      <t xml:space="preserve">of the recipe tab </t>
    </r>
    <r>
      <rPr>
        <b/>
        <sz val="12"/>
        <color rgb="FF641D2E"/>
        <rFont val="Calibri"/>
        <family val="2"/>
      </rPr>
      <t>ONLY</t>
    </r>
    <r>
      <rPr>
        <sz val="12"/>
        <color rgb="FF000000"/>
        <rFont val="Calibri"/>
        <family val="2"/>
      </rPr>
      <t xml:space="preserve">.   The total number of students will </t>
    </r>
    <r>
      <rPr>
        <b/>
        <sz val="12"/>
        <color rgb="FFFF642B"/>
        <rFont val="Calibri"/>
        <family val="2"/>
      </rPr>
      <t>auto-calculate</t>
    </r>
    <r>
      <rPr>
        <sz val="12"/>
        <color rgb="FF000000"/>
        <rFont val="Calibri"/>
        <family val="2"/>
      </rPr>
      <t xml:space="preserve"> and be shown in the </t>
    </r>
    <r>
      <rPr>
        <b/>
        <sz val="12"/>
        <color rgb="FFFF642B"/>
        <rFont val="Calibri"/>
        <family val="2"/>
      </rPr>
      <t xml:space="preserve">orange </t>
    </r>
    <r>
      <rPr>
        <b/>
        <sz val="12"/>
        <color theme="1"/>
        <rFont val="Calibri"/>
        <family val="2"/>
      </rPr>
      <t>column</t>
    </r>
  </si>
  <si>
    <t>Please do not enter data into any other cells or the ordering volumes will be incorrect.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</si>
</sst>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1"/>
      <color theme="5"/>
      <name val="Century Gothic"/>
      <family val="2"/>
    </font>
    <font>
      <sz val="20"/>
      <color rgb="FFCC3300"/>
      <name val="Century Gothic"/>
      <family val="2"/>
    </font>
    <font>
      <sz val="11"/>
      <color rgb="FFCC33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i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4"/>
      <color theme="0"/>
      <name val="Century Gothic"/>
      <family val="2"/>
    </font>
    <font>
      <i/>
      <sz val="14"/>
      <color theme="0"/>
      <name val="Century Gothic"/>
      <family val="2"/>
    </font>
    <font>
      <sz val="11"/>
      <color theme="0"/>
      <name val="Century Gothic"/>
      <family val="2"/>
    </font>
    <font>
      <b/>
      <sz val="14"/>
      <color theme="0"/>
      <name val="Century Gothic"/>
      <family val="2"/>
    </font>
    <font>
      <sz val="16"/>
      <color rgb="FF641D2E"/>
      <name val="Century Gothic"/>
      <family val="2"/>
    </font>
    <font>
      <sz val="11"/>
      <color rgb="FF641D2E"/>
      <name val="Century Gothic"/>
      <family val="2"/>
    </font>
    <font>
      <i/>
      <sz val="11"/>
      <color rgb="FF641D2E"/>
      <name val="Century Gothic"/>
      <family val="2"/>
    </font>
    <font>
      <b/>
      <sz val="11"/>
      <color rgb="FF641D2E"/>
      <name val="Century Gothic"/>
      <family val="2"/>
    </font>
    <font>
      <u/>
      <sz val="11"/>
      <color theme="1"/>
      <name val="Century Gothic"/>
      <family val="2"/>
    </font>
    <font>
      <b/>
      <i/>
      <sz val="11"/>
      <color rgb="FF641D2E"/>
      <name val="Century Gothic"/>
      <family val="2"/>
    </font>
    <font>
      <b/>
      <sz val="20"/>
      <color rgb="FFCC3300"/>
      <name val="Century Gothic"/>
      <family val="2"/>
    </font>
    <font>
      <b/>
      <u/>
      <sz val="14"/>
      <color theme="0"/>
      <name val="Century Gothic"/>
      <family val="2"/>
    </font>
    <font>
      <sz val="11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trike/>
      <sz val="11"/>
      <color theme="1"/>
      <name val="Calibri"/>
      <family val="2"/>
      <scheme val="minor"/>
    </font>
    <font>
      <b/>
      <sz val="24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0"/>
      <name val="Century Gothic"/>
      <family val="2"/>
    </font>
    <font>
      <strike/>
      <u/>
      <sz val="11"/>
      <color theme="1"/>
      <name val="Calibri"/>
      <family val="2"/>
      <scheme val="minor"/>
    </font>
    <font>
      <b/>
      <sz val="16"/>
      <color rgb="FF641D2E"/>
      <name val="Century Gothic"/>
      <family val="2"/>
    </font>
    <font>
      <sz val="11"/>
      <color rgb="FFFF0000"/>
      <name val="Calibri"/>
      <family val="2"/>
      <scheme val="minor"/>
    </font>
    <font>
      <b/>
      <sz val="14"/>
      <color rgb="FFC00000"/>
      <name val="Calibri"/>
      <family val="2"/>
    </font>
    <font>
      <sz val="14"/>
      <color rgb="FFC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2"/>
      <color rgb="FF641D2E"/>
      <name val="Calibri"/>
      <family val="2"/>
    </font>
    <font>
      <b/>
      <u/>
      <sz val="14"/>
      <color theme="1"/>
      <name val="Century Gothic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FF642B"/>
      <name val="Calibri"/>
      <family val="2"/>
    </font>
    <font>
      <b/>
      <sz val="12"/>
      <color theme="1"/>
      <name val="Calibri"/>
      <family val="2"/>
    </font>
    <font>
      <b/>
      <i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41D2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42B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1" fontId="2" fillId="0" borderId="0" xfId="0" applyNumberFormat="1" applyFont="1"/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top" wrapText="1"/>
    </xf>
    <xf numFmtId="0" fontId="18" fillId="0" borderId="0" xfId="0" applyFont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center" vertical="top" wrapText="1"/>
    </xf>
    <xf numFmtId="0" fontId="16" fillId="3" borderId="0" xfId="0" applyFont="1" applyFill="1" applyAlignment="1">
      <alignment horizontal="center"/>
    </xf>
    <xf numFmtId="1" fontId="20" fillId="0" borderId="0" xfId="0" applyNumberFormat="1" applyFont="1" applyAlignment="1">
      <alignment horizontal="center"/>
    </xf>
    <xf numFmtId="0" fontId="11" fillId="0" borderId="0" xfId="0" applyFont="1"/>
    <xf numFmtId="7" fontId="20" fillId="0" borderId="0" xfId="1" applyNumberFormat="1" applyFont="1" applyAlignment="1">
      <alignment horizontal="center" vertical="center"/>
    </xf>
    <xf numFmtId="1" fontId="11" fillId="0" borderId="0" xfId="0" applyNumberFormat="1" applyFont="1"/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0" fontId="20" fillId="0" borderId="0" xfId="0" applyFont="1"/>
    <xf numFmtId="164" fontId="2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0" fillId="0" borderId="0" xfId="2"/>
    <xf numFmtId="0" fontId="30" fillId="0" borderId="0" xfId="2" applyFill="1"/>
    <xf numFmtId="0" fontId="3" fillId="4" borderId="0" xfId="0" applyFont="1" applyFill="1"/>
    <xf numFmtId="0" fontId="12" fillId="4" borderId="0" xfId="0" applyFont="1" applyFill="1" applyAlignment="1">
      <alignment horizontal="center" vertical="top"/>
    </xf>
    <xf numFmtId="0" fontId="12" fillId="4" borderId="0" xfId="0" applyFont="1" applyFill="1" applyAlignment="1">
      <alignment horizontal="center" vertical="top" wrapText="1"/>
    </xf>
    <xf numFmtId="164" fontId="9" fillId="4" borderId="0" xfId="0" applyNumberFormat="1" applyFont="1" applyFill="1"/>
    <xf numFmtId="164" fontId="3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2" fillId="4" borderId="0" xfId="0" applyFont="1" applyFill="1"/>
    <xf numFmtId="0" fontId="22" fillId="4" borderId="0" xfId="0" applyFont="1" applyFill="1"/>
    <xf numFmtId="0" fontId="16" fillId="3" borderId="0" xfId="0" applyFont="1" applyFill="1" applyAlignment="1">
      <alignment horizontal="right" wrapText="1"/>
    </xf>
    <xf numFmtId="0" fontId="13" fillId="3" borderId="0" xfId="0" applyFont="1" applyFill="1" applyAlignment="1">
      <alignment wrapText="1"/>
    </xf>
    <xf numFmtId="1" fontId="9" fillId="4" borderId="0" xfId="0" applyNumberFormat="1" applyFont="1" applyFill="1"/>
    <xf numFmtId="1" fontId="3" fillId="4" borderId="0" xfId="0" applyNumberFormat="1" applyFont="1" applyFill="1" applyAlignment="1">
      <alignment horizontal="center"/>
    </xf>
    <xf numFmtId="0" fontId="32" fillId="0" borderId="0" xfId="0" applyFont="1"/>
    <xf numFmtId="0" fontId="17" fillId="0" borderId="0" xfId="0" applyFont="1" applyAlignment="1">
      <alignment horizontal="center" vertical="center"/>
    </xf>
    <xf numFmtId="0" fontId="2" fillId="3" borderId="0" xfId="0" applyFont="1" applyFill="1"/>
    <xf numFmtId="0" fontId="17" fillId="0" borderId="0" xfId="0" applyFont="1" applyAlignment="1">
      <alignment vertical="center"/>
    </xf>
    <xf numFmtId="0" fontId="24" fillId="3" borderId="0" xfId="0" applyFont="1" applyFill="1" applyAlignment="1">
      <alignment horizontal="left" vertical="top" wrapText="1"/>
    </xf>
    <xf numFmtId="0" fontId="24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 wrapText="1"/>
    </xf>
    <xf numFmtId="0" fontId="2" fillId="5" borderId="0" xfId="0" applyFont="1" applyFill="1"/>
    <xf numFmtId="0" fontId="3" fillId="5" borderId="0" xfId="0" applyFont="1" applyFill="1"/>
    <xf numFmtId="0" fontId="4" fillId="5" borderId="0" xfId="0" applyFont="1" applyFill="1"/>
    <xf numFmtId="0" fontId="34" fillId="0" borderId="0" xfId="0" applyFont="1"/>
    <xf numFmtId="0" fontId="35" fillId="0" borderId="0" xfId="0" applyFont="1" applyFill="1" applyBorder="1" applyAlignment="1"/>
    <xf numFmtId="0" fontId="35" fillId="0" borderId="0" xfId="0" applyFont="1" applyFill="1" applyAlignment="1"/>
    <xf numFmtId="0" fontId="36" fillId="0" borderId="0" xfId="0" applyFont="1" applyFill="1" applyBorder="1" applyAlignment="1"/>
    <xf numFmtId="0" fontId="36" fillId="0" borderId="0" xfId="0" applyFont="1" applyFill="1" applyAlignment="1"/>
    <xf numFmtId="0" fontId="37" fillId="0" borderId="0" xfId="0" applyFont="1" applyFill="1" applyBorder="1" applyAlignment="1"/>
    <xf numFmtId="0" fontId="38" fillId="0" borderId="0" xfId="0" applyFont="1" applyFill="1" applyBorder="1" applyAlignment="1"/>
    <xf numFmtId="0" fontId="38" fillId="0" borderId="0" xfId="0" applyFont="1" applyFill="1" applyAlignment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13" fillId="6" borderId="0" xfId="0" applyFont="1" applyFill="1"/>
    <xf numFmtId="0" fontId="40" fillId="6" borderId="0" xfId="0" applyFont="1" applyFill="1" applyAlignment="1">
      <alignment horizontal="left" vertical="top" wrapText="1"/>
    </xf>
    <xf numFmtId="0" fontId="40" fillId="6" borderId="0" xfId="0" applyFont="1" applyFill="1" applyAlignment="1">
      <alignment horizontal="left"/>
    </xf>
    <xf numFmtId="0" fontId="41" fillId="0" borderId="0" xfId="0" applyFont="1" applyFill="1" applyBorder="1" applyAlignment="1"/>
    <xf numFmtId="0" fontId="24" fillId="6" borderId="0" xfId="0" applyFont="1" applyFill="1" applyAlignment="1">
      <alignment horizontal="center" vertical="top" wrapText="1"/>
    </xf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right" vertical="top" wrapText="1"/>
    </xf>
    <xf numFmtId="0" fontId="24" fillId="6" borderId="0" xfId="0" applyFont="1" applyFill="1" applyAlignment="1">
      <alignment horizontal="right"/>
    </xf>
    <xf numFmtId="0" fontId="33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20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righ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642B"/>
      <color rgb="FF641D2E"/>
      <color rgb="FFB23F46"/>
      <color rgb="FFCC3300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116417</xdr:rowOff>
    </xdr:from>
    <xdr:to>
      <xdr:col>1</xdr:col>
      <xdr:colOff>780617</xdr:colOff>
      <xdr:row>37</xdr:row>
      <xdr:rowOff>97291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65313B-B814-4692-A9F3-3984220C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07842"/>
          <a:ext cx="3466667" cy="6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335919</xdr:colOff>
      <xdr:row>3</xdr:row>
      <xdr:rowOff>83240</xdr:rowOff>
    </xdr:from>
    <xdr:ext cx="365983" cy="371983"/>
    <xdr:pic>
      <xdr:nvPicPr>
        <xdr:cNvPr id="2" name="Picture 1">
          <a:extLst>
            <a:ext uri="{FF2B5EF4-FFF2-40B4-BE49-F238E27FC236}">
              <a16:creationId xmlns:a16="http://schemas.microsoft.com/office/drawing/2014/main" id="{CFB6CCDC-5F86-41FF-BD7D-547CF6B65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35919" y="79761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34</xdr:row>
      <xdr:rowOff>74083</xdr:rowOff>
    </xdr:from>
    <xdr:to>
      <xdr:col>1</xdr:col>
      <xdr:colOff>590117</xdr:colOff>
      <xdr:row>37</xdr:row>
      <xdr:rowOff>54957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3CE5A2-6CF6-4579-9409-76EA68FA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46608"/>
          <a:ext cx="3466667" cy="609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335919</xdr:colOff>
      <xdr:row>3</xdr:row>
      <xdr:rowOff>83240</xdr:rowOff>
    </xdr:from>
    <xdr:ext cx="365983" cy="371983"/>
    <xdr:pic>
      <xdr:nvPicPr>
        <xdr:cNvPr id="2" name="Picture 1">
          <a:extLst>
            <a:ext uri="{FF2B5EF4-FFF2-40B4-BE49-F238E27FC236}">
              <a16:creationId xmlns:a16="http://schemas.microsoft.com/office/drawing/2014/main" id="{E5A8A746-0A7C-43ED-8844-D4788062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35919" y="79761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30</xdr:row>
      <xdr:rowOff>74083</xdr:rowOff>
    </xdr:from>
    <xdr:to>
      <xdr:col>1</xdr:col>
      <xdr:colOff>590117</xdr:colOff>
      <xdr:row>33</xdr:row>
      <xdr:rowOff>54956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F5AA19-B9A0-494E-8C04-E03C0708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46608"/>
          <a:ext cx="3466667" cy="6095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335919</xdr:colOff>
      <xdr:row>3</xdr:row>
      <xdr:rowOff>83240</xdr:rowOff>
    </xdr:from>
    <xdr:ext cx="365983" cy="371983"/>
    <xdr:pic>
      <xdr:nvPicPr>
        <xdr:cNvPr id="2" name="Picture 1">
          <a:extLst>
            <a:ext uri="{FF2B5EF4-FFF2-40B4-BE49-F238E27FC236}">
              <a16:creationId xmlns:a16="http://schemas.microsoft.com/office/drawing/2014/main" id="{4F87F0F8-A0CC-41CA-BE43-383A03B4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35919" y="79761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27</xdr:row>
      <xdr:rowOff>74083</xdr:rowOff>
    </xdr:from>
    <xdr:to>
      <xdr:col>1</xdr:col>
      <xdr:colOff>590117</xdr:colOff>
      <xdr:row>30</xdr:row>
      <xdr:rowOff>54958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36F95A-5F58-458E-84C9-BA826E69C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46608"/>
          <a:ext cx="3466667" cy="6095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335919</xdr:colOff>
      <xdr:row>3</xdr:row>
      <xdr:rowOff>83240</xdr:rowOff>
    </xdr:from>
    <xdr:ext cx="365983" cy="371983"/>
    <xdr:pic>
      <xdr:nvPicPr>
        <xdr:cNvPr id="2" name="Picture 1">
          <a:extLst>
            <a:ext uri="{FF2B5EF4-FFF2-40B4-BE49-F238E27FC236}">
              <a16:creationId xmlns:a16="http://schemas.microsoft.com/office/drawing/2014/main" id="{E5C1EDCA-D472-4182-B029-746489187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35919" y="79761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28</xdr:row>
      <xdr:rowOff>74083</xdr:rowOff>
    </xdr:from>
    <xdr:to>
      <xdr:col>1</xdr:col>
      <xdr:colOff>590117</xdr:colOff>
      <xdr:row>31</xdr:row>
      <xdr:rowOff>54957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16E48-C1C9-49D3-B294-6F565F96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46608"/>
          <a:ext cx="3466667" cy="6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116417</xdr:rowOff>
    </xdr:from>
    <xdr:to>
      <xdr:col>1</xdr:col>
      <xdr:colOff>780617</xdr:colOff>
      <xdr:row>38</xdr:row>
      <xdr:rowOff>97291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1B23A-BEAB-4822-B0A2-EB00C739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83917"/>
          <a:ext cx="3593667" cy="539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436460</xdr:colOff>
      <xdr:row>3</xdr:row>
      <xdr:rowOff>28207</xdr:rowOff>
    </xdr:from>
    <xdr:ext cx="365983" cy="371983"/>
    <xdr:pic>
      <xdr:nvPicPr>
        <xdr:cNvPr id="3" name="Picture 2">
          <a:extLst>
            <a:ext uri="{FF2B5EF4-FFF2-40B4-BE49-F238E27FC236}">
              <a16:creationId xmlns:a16="http://schemas.microsoft.com/office/drawing/2014/main" id="{20EB846E-002C-4E07-A121-B0E32C4C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436460" y="769040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26</xdr:row>
      <xdr:rowOff>104775</xdr:rowOff>
    </xdr:from>
    <xdr:to>
      <xdr:col>1</xdr:col>
      <xdr:colOff>275792</xdr:colOff>
      <xdr:row>29</xdr:row>
      <xdr:rowOff>88824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A15F01-F260-403E-8AEC-DC1417C3B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"/>
          <a:ext cx="3466667" cy="6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912813</xdr:colOff>
      <xdr:row>3</xdr:row>
      <xdr:rowOff>104775</xdr:rowOff>
    </xdr:from>
    <xdr:ext cx="365983" cy="371983"/>
    <xdr:pic>
      <xdr:nvPicPr>
        <xdr:cNvPr id="2" name="Picture 1">
          <a:extLst>
            <a:ext uri="{FF2B5EF4-FFF2-40B4-BE49-F238E27FC236}">
              <a16:creationId xmlns:a16="http://schemas.microsoft.com/office/drawing/2014/main" id="{4151320E-3B7C-4375-B333-34527BB0D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912813" y="1009650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29</xdr:row>
      <xdr:rowOff>114300</xdr:rowOff>
    </xdr:from>
    <xdr:to>
      <xdr:col>1</xdr:col>
      <xdr:colOff>590117</xdr:colOff>
      <xdr:row>32</xdr:row>
      <xdr:rowOff>95175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812942-C891-4188-87AC-D7F99B750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29350"/>
          <a:ext cx="3466667" cy="6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335919</xdr:colOff>
      <xdr:row>3</xdr:row>
      <xdr:rowOff>83240</xdr:rowOff>
    </xdr:from>
    <xdr:ext cx="365983" cy="371983"/>
    <xdr:pic>
      <xdr:nvPicPr>
        <xdr:cNvPr id="3" name="Picture 2">
          <a:extLst>
            <a:ext uri="{FF2B5EF4-FFF2-40B4-BE49-F238E27FC236}">
              <a16:creationId xmlns:a16="http://schemas.microsoft.com/office/drawing/2014/main" id="{82C759CA-77C6-4D28-9AC0-10AB8BF25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35919" y="79761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27</xdr:row>
      <xdr:rowOff>116416</xdr:rowOff>
    </xdr:from>
    <xdr:to>
      <xdr:col>1</xdr:col>
      <xdr:colOff>590117</xdr:colOff>
      <xdr:row>30</xdr:row>
      <xdr:rowOff>97290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39A495-657E-48D1-BC2F-A665E8863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62083"/>
          <a:ext cx="3468784" cy="615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367669</xdr:colOff>
      <xdr:row>3</xdr:row>
      <xdr:rowOff>19740</xdr:rowOff>
    </xdr:from>
    <xdr:ext cx="365983" cy="371983"/>
    <xdr:pic>
      <xdr:nvPicPr>
        <xdr:cNvPr id="3" name="Picture 2">
          <a:extLst>
            <a:ext uri="{FF2B5EF4-FFF2-40B4-BE49-F238E27FC236}">
              <a16:creationId xmlns:a16="http://schemas.microsoft.com/office/drawing/2014/main" id="{30243AB9-EC22-4000-AF70-38B81923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67669" y="760573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28</xdr:row>
      <xdr:rowOff>116417</xdr:rowOff>
    </xdr:from>
    <xdr:to>
      <xdr:col>1</xdr:col>
      <xdr:colOff>590117</xdr:colOff>
      <xdr:row>31</xdr:row>
      <xdr:rowOff>97291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964FE4-158C-4CE0-90CD-12C20EEB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21917"/>
          <a:ext cx="3468784" cy="615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335919</xdr:colOff>
      <xdr:row>3</xdr:row>
      <xdr:rowOff>83240</xdr:rowOff>
    </xdr:from>
    <xdr:ext cx="365983" cy="371983"/>
    <xdr:pic>
      <xdr:nvPicPr>
        <xdr:cNvPr id="3" name="Picture 2">
          <a:extLst>
            <a:ext uri="{FF2B5EF4-FFF2-40B4-BE49-F238E27FC236}">
              <a16:creationId xmlns:a16="http://schemas.microsoft.com/office/drawing/2014/main" id="{D0A4CB85-2163-49FA-A46E-48CE78CA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35919" y="79761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26</xdr:row>
      <xdr:rowOff>95249</xdr:rowOff>
    </xdr:from>
    <xdr:to>
      <xdr:col>1</xdr:col>
      <xdr:colOff>598054</xdr:colOff>
      <xdr:row>29</xdr:row>
      <xdr:rowOff>76123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F3A364-E569-4872-A9FB-059F16E1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86374"/>
          <a:ext cx="3606367" cy="504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316869</xdr:colOff>
      <xdr:row>3</xdr:row>
      <xdr:rowOff>83240</xdr:rowOff>
    </xdr:from>
    <xdr:ext cx="365983" cy="371983"/>
    <xdr:pic>
      <xdr:nvPicPr>
        <xdr:cNvPr id="3" name="Picture 2">
          <a:extLst>
            <a:ext uri="{FF2B5EF4-FFF2-40B4-BE49-F238E27FC236}">
              <a16:creationId xmlns:a16="http://schemas.microsoft.com/office/drawing/2014/main" id="{D05DCB97-1176-4B65-AEAE-C26C9320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16869" y="816665"/>
          <a:ext cx="365983" cy="37198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27</xdr:row>
      <xdr:rowOff>84667</xdr:rowOff>
    </xdr:from>
    <xdr:to>
      <xdr:col>1</xdr:col>
      <xdr:colOff>590117</xdr:colOff>
      <xdr:row>30</xdr:row>
      <xdr:rowOff>58486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F3D1AF-3F3C-4C0E-BC8F-B2ED1E789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8500"/>
          <a:ext cx="3468784" cy="6158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116417</xdr:rowOff>
    </xdr:from>
    <xdr:to>
      <xdr:col>1</xdr:col>
      <xdr:colOff>780617</xdr:colOff>
      <xdr:row>38</xdr:row>
      <xdr:rowOff>97291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1A9503-924D-42CC-8148-A47953A5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78750"/>
          <a:ext cx="3468784" cy="61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81B4-066E-439B-8911-975D1D60B327}">
  <sheetPr>
    <pageSetUpPr fitToPage="1"/>
  </sheetPr>
  <dimension ref="A1:V41"/>
  <sheetViews>
    <sheetView showGridLines="0" zoomScale="90" zoomScaleNormal="90" workbookViewId="0">
      <pane ySplit="6" topLeftCell="A11" activePane="bottomLeft" state="frozen"/>
      <selection pane="bottomLeft" activeCell="C12" sqref="C12:C29"/>
    </sheetView>
  </sheetViews>
  <sheetFormatPr defaultColWidth="9.1796875" defaultRowHeight="13.5" x14ac:dyDescent="0.25"/>
  <cols>
    <col min="1" max="1" width="40.26953125" style="1" bestFit="1" customWidth="1"/>
    <col min="2" max="4" width="13.453125" style="1" customWidth="1"/>
    <col min="5" max="5" width="26.45312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384" width="9.1796875" style="1"/>
  </cols>
  <sheetData>
    <row r="1" spans="1:19" ht="18" x14ac:dyDescent="0.35">
      <c r="A1" s="26"/>
      <c r="B1" s="26"/>
      <c r="C1" s="26"/>
      <c r="D1" s="26"/>
      <c r="E1" s="26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19" ht="18" x14ac:dyDescent="0.35">
      <c r="A2" s="29"/>
      <c r="B2" s="30" t="s">
        <v>0</v>
      </c>
      <c r="C2" s="30" t="s">
        <v>1</v>
      </c>
      <c r="D2" s="30" t="s">
        <v>2</v>
      </c>
      <c r="E2" s="64" t="s">
        <v>3</v>
      </c>
      <c r="F2" s="27"/>
      <c r="G2" s="27"/>
      <c r="H2" s="27"/>
      <c r="I2" s="27"/>
      <c r="J2" s="26"/>
      <c r="K2" s="26"/>
      <c r="L2" s="26"/>
      <c r="M2" s="62"/>
      <c r="N2" s="26"/>
      <c r="O2" s="28"/>
    </row>
    <row r="3" spans="1:19" ht="35" x14ac:dyDescent="0.35">
      <c r="A3" s="56" t="s">
        <v>4</v>
      </c>
      <c r="B3" s="31">
        <v>10</v>
      </c>
      <c r="C3" s="31">
        <v>10</v>
      </c>
      <c r="D3" s="31">
        <v>10</v>
      </c>
      <c r="E3" s="65">
        <f>SUM(B3:D3)</f>
        <v>30</v>
      </c>
      <c r="F3" s="27"/>
      <c r="G3" s="27"/>
      <c r="H3" s="27"/>
      <c r="I3" s="27"/>
      <c r="J3" s="26"/>
      <c r="K3" s="26"/>
      <c r="L3" s="26"/>
      <c r="M3" s="62"/>
      <c r="N3" s="26"/>
      <c r="O3" s="28"/>
      <c r="S3" s="39"/>
    </row>
    <row r="4" spans="1:19" ht="14" x14ac:dyDescent="0.3">
      <c r="A4" s="17"/>
      <c r="B4" s="17"/>
      <c r="C4" s="17"/>
      <c r="D4" s="17"/>
      <c r="E4" s="17"/>
      <c r="F4" s="17"/>
      <c r="G4" s="17"/>
      <c r="H4" s="17"/>
      <c r="I4" s="17"/>
      <c r="J4" s="16"/>
      <c r="K4" s="16"/>
      <c r="L4" s="16"/>
      <c r="M4" s="15"/>
      <c r="N4" s="14"/>
    </row>
    <row r="5" spans="1:19" ht="16.5" customHeight="1" x14ac:dyDescent="0.25">
      <c r="A5" s="89" t="s">
        <v>5</v>
      </c>
      <c r="B5" s="89"/>
      <c r="C5" s="89"/>
      <c r="D5" s="89"/>
      <c r="E5" s="89"/>
      <c r="F5" s="63"/>
      <c r="G5" s="63"/>
      <c r="H5" s="63"/>
      <c r="I5" s="63"/>
      <c r="J5" s="63"/>
      <c r="K5" s="63"/>
      <c r="L5" s="63"/>
      <c r="M5" s="63"/>
      <c r="N5" s="63"/>
    </row>
    <row r="6" spans="1:19" ht="16.5" customHeight="1" x14ac:dyDescent="0.25">
      <c r="A6" s="89"/>
      <c r="B6" s="89"/>
      <c r="C6" s="89"/>
      <c r="D6" s="89"/>
      <c r="E6" s="89"/>
      <c r="F6" s="63"/>
      <c r="G6" s="63"/>
      <c r="H6" s="63"/>
      <c r="I6" s="63"/>
      <c r="J6" s="63"/>
      <c r="K6" s="63"/>
      <c r="L6" s="63"/>
      <c r="M6" s="63"/>
      <c r="N6" s="63"/>
    </row>
    <row r="7" spans="1:19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3" t="s">
        <v>8</v>
      </c>
      <c r="K8" s="93"/>
      <c r="L8" s="93"/>
      <c r="M8" s="25"/>
      <c r="N8" s="25"/>
    </row>
    <row r="9" spans="1:19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9" ht="28" x14ac:dyDescent="0.25">
      <c r="B10" s="24" t="s">
        <v>9</v>
      </c>
      <c r="C10" s="24" t="s">
        <v>10</v>
      </c>
      <c r="D10" s="24"/>
      <c r="E10" s="24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</row>
    <row r="11" spans="1:19" ht="14" x14ac:dyDescent="0.3">
      <c r="A11" s="22"/>
      <c r="B11" s="7"/>
      <c r="C11" s="9"/>
      <c r="D11" s="9"/>
      <c r="E11" s="9"/>
      <c r="F11" s="51"/>
      <c r="G11" s="52"/>
      <c r="H11" s="52"/>
      <c r="I11" s="53"/>
      <c r="J11" s="8"/>
      <c r="K11" s="8"/>
      <c r="L11" s="8"/>
    </row>
    <row r="12" spans="1:19" ht="14" x14ac:dyDescent="0.3">
      <c r="B12" s="10">
        <f t="shared" ref="B12:B24" si="0">SUM(J12:L12)</f>
        <v>0</v>
      </c>
      <c r="C12" s="9" t="s">
        <v>11</v>
      </c>
      <c r="D12" s="9"/>
      <c r="E12" s="9"/>
      <c r="F12" s="51"/>
      <c r="G12" s="52"/>
      <c r="H12" s="52"/>
      <c r="I12" s="53" t="s">
        <v>11</v>
      </c>
      <c r="J12" s="8">
        <f>(F12/10)*B$3</f>
        <v>0</v>
      </c>
      <c r="K12" s="8">
        <f>(G12/10)*C$3</f>
        <v>0</v>
      </c>
      <c r="L12" s="8">
        <f>(H12/10)*D$3</f>
        <v>0</v>
      </c>
    </row>
    <row r="13" spans="1:19" ht="14" x14ac:dyDescent="0.3">
      <c r="B13" s="7">
        <f t="shared" si="0"/>
        <v>0</v>
      </c>
      <c r="C13" s="6" t="s">
        <v>12</v>
      </c>
      <c r="D13" s="6"/>
      <c r="E13" s="6"/>
      <c r="F13" s="51"/>
      <c r="G13" s="52"/>
      <c r="H13" s="52"/>
      <c r="I13" s="53" t="s">
        <v>13</v>
      </c>
      <c r="J13" s="8">
        <f t="shared" ref="J13:L16" si="1">((F13/10)*B$3)/1000</f>
        <v>0</v>
      </c>
      <c r="K13" s="8">
        <f t="shared" si="1"/>
        <v>0</v>
      </c>
      <c r="L13" s="8">
        <f t="shared" si="1"/>
        <v>0</v>
      </c>
    </row>
    <row r="14" spans="1:19" ht="14" x14ac:dyDescent="0.3">
      <c r="B14" s="7">
        <f t="shared" si="0"/>
        <v>0</v>
      </c>
      <c r="C14" s="6" t="s">
        <v>12</v>
      </c>
      <c r="D14" s="6"/>
      <c r="E14" s="6"/>
      <c r="F14" s="51"/>
      <c r="G14" s="52"/>
      <c r="H14" s="52"/>
      <c r="I14" s="53" t="s">
        <v>13</v>
      </c>
      <c r="J14" s="8">
        <f t="shared" si="1"/>
        <v>0</v>
      </c>
      <c r="K14" s="8">
        <f t="shared" si="1"/>
        <v>0</v>
      </c>
      <c r="L14" s="8">
        <f t="shared" si="1"/>
        <v>0</v>
      </c>
    </row>
    <row r="15" spans="1:19" ht="14" x14ac:dyDescent="0.3">
      <c r="B15" s="7">
        <f t="shared" si="0"/>
        <v>0</v>
      </c>
      <c r="C15" s="6" t="s">
        <v>12</v>
      </c>
      <c r="D15" s="6"/>
      <c r="E15" s="6"/>
      <c r="F15" s="51"/>
      <c r="G15" s="52"/>
      <c r="H15" s="52"/>
      <c r="I15" s="53" t="s">
        <v>13</v>
      </c>
      <c r="J15" s="8">
        <f t="shared" si="1"/>
        <v>0</v>
      </c>
      <c r="K15" s="8">
        <f t="shared" si="1"/>
        <v>0</v>
      </c>
      <c r="L15" s="8">
        <f t="shared" si="1"/>
        <v>0</v>
      </c>
    </row>
    <row r="16" spans="1:19" ht="14" x14ac:dyDescent="0.3">
      <c r="B16" s="7">
        <f t="shared" si="0"/>
        <v>0</v>
      </c>
      <c r="C16" s="6" t="s">
        <v>12</v>
      </c>
      <c r="D16" s="6"/>
      <c r="E16" s="6"/>
      <c r="F16" s="51"/>
      <c r="G16" s="52"/>
      <c r="H16" s="52"/>
      <c r="I16" s="53" t="s">
        <v>13</v>
      </c>
      <c r="J16" s="8">
        <f t="shared" si="1"/>
        <v>0</v>
      </c>
      <c r="K16" s="8">
        <f t="shared" si="1"/>
        <v>0</v>
      </c>
      <c r="L16" s="8">
        <f t="shared" si="1"/>
        <v>0</v>
      </c>
      <c r="P16" s="38"/>
    </row>
    <row r="17" spans="1:16" ht="14" x14ac:dyDescent="0.3">
      <c r="B17" s="10">
        <f t="shared" si="0"/>
        <v>0</v>
      </c>
      <c r="C17" s="6" t="s">
        <v>14</v>
      </c>
      <c r="D17" s="6"/>
      <c r="E17" s="6"/>
      <c r="F17" s="51"/>
      <c r="G17" s="52"/>
      <c r="H17" s="52"/>
      <c r="I17" s="53" t="s">
        <v>13</v>
      </c>
      <c r="J17" s="8">
        <f t="shared" ref="J17:L21" si="2">(F17/10)*B$3</f>
        <v>0</v>
      </c>
      <c r="K17" s="8">
        <f t="shared" si="2"/>
        <v>0</v>
      </c>
      <c r="L17" s="8">
        <f t="shared" si="2"/>
        <v>0</v>
      </c>
      <c r="P17" s="38"/>
    </row>
    <row r="18" spans="1:16" ht="14" x14ac:dyDescent="0.3">
      <c r="B18" s="10">
        <f t="shared" si="0"/>
        <v>0</v>
      </c>
      <c r="C18" s="6" t="s">
        <v>14</v>
      </c>
      <c r="D18" s="6"/>
      <c r="E18" s="6"/>
      <c r="F18" s="51"/>
      <c r="G18" s="52"/>
      <c r="H18" s="52"/>
      <c r="I18" s="53" t="s">
        <v>13</v>
      </c>
      <c r="J18" s="8">
        <f t="shared" si="2"/>
        <v>0</v>
      </c>
      <c r="K18" s="8">
        <f t="shared" si="2"/>
        <v>0</v>
      </c>
      <c r="L18" s="8">
        <f t="shared" si="2"/>
        <v>0</v>
      </c>
      <c r="P18" s="38"/>
    </row>
    <row r="19" spans="1:16" ht="14" x14ac:dyDescent="0.3">
      <c r="B19" s="10">
        <f t="shared" si="0"/>
        <v>0</v>
      </c>
      <c r="C19" s="6" t="s">
        <v>14</v>
      </c>
      <c r="D19" s="6"/>
      <c r="E19" s="6"/>
      <c r="F19" s="51"/>
      <c r="G19" s="52"/>
      <c r="H19" s="52"/>
      <c r="I19" s="53" t="s">
        <v>13</v>
      </c>
      <c r="J19" s="8">
        <f t="shared" si="2"/>
        <v>0</v>
      </c>
      <c r="K19" s="8">
        <f t="shared" si="2"/>
        <v>0</v>
      </c>
      <c r="L19" s="8">
        <f t="shared" si="2"/>
        <v>0</v>
      </c>
      <c r="P19" s="38"/>
    </row>
    <row r="20" spans="1:16" ht="14" x14ac:dyDescent="0.3">
      <c r="B20" s="10">
        <f t="shared" si="0"/>
        <v>0</v>
      </c>
      <c r="C20" s="6" t="s">
        <v>14</v>
      </c>
      <c r="D20" s="6"/>
      <c r="E20" s="6"/>
      <c r="F20" s="51"/>
      <c r="G20" s="52"/>
      <c r="H20" s="52"/>
      <c r="I20" s="52" t="s">
        <v>13</v>
      </c>
      <c r="J20" s="8">
        <f t="shared" si="2"/>
        <v>0</v>
      </c>
      <c r="K20" s="8">
        <f t="shared" si="2"/>
        <v>0</v>
      </c>
      <c r="L20" s="8">
        <f t="shared" si="2"/>
        <v>0</v>
      </c>
      <c r="P20" s="38"/>
    </row>
    <row r="21" spans="1:16" ht="14" x14ac:dyDescent="0.3">
      <c r="B21" s="10">
        <f t="shared" si="0"/>
        <v>0</v>
      </c>
      <c r="C21" s="6" t="s">
        <v>14</v>
      </c>
      <c r="D21" s="6"/>
      <c r="E21" s="6"/>
      <c r="F21" s="51"/>
      <c r="G21" s="52"/>
      <c r="H21" s="52"/>
      <c r="I21" s="52" t="s">
        <v>13</v>
      </c>
      <c r="J21" s="8">
        <f t="shared" si="2"/>
        <v>0</v>
      </c>
      <c r="K21" s="8">
        <f t="shared" si="2"/>
        <v>0</v>
      </c>
      <c r="L21" s="8">
        <f t="shared" si="2"/>
        <v>0</v>
      </c>
      <c r="P21" s="38"/>
    </row>
    <row r="22" spans="1:16" ht="14" x14ac:dyDescent="0.3">
      <c r="B22" s="7">
        <f t="shared" si="0"/>
        <v>0</v>
      </c>
      <c r="C22" s="6" t="s">
        <v>15</v>
      </c>
      <c r="D22" s="6"/>
      <c r="E22" s="6"/>
      <c r="F22" s="51"/>
      <c r="G22" s="52"/>
      <c r="H22" s="52"/>
      <c r="I22" s="52" t="s">
        <v>11</v>
      </c>
      <c r="J22" s="8">
        <f t="shared" ref="J22:L24" si="3">((F22/10)*B$3)/1000</f>
        <v>0</v>
      </c>
      <c r="K22" s="8">
        <f t="shared" si="3"/>
        <v>0</v>
      </c>
      <c r="L22" s="8">
        <f t="shared" si="3"/>
        <v>0</v>
      </c>
    </row>
    <row r="23" spans="1:16" ht="14" x14ac:dyDescent="0.3">
      <c r="B23" s="7">
        <f t="shared" si="0"/>
        <v>0</v>
      </c>
      <c r="C23" s="6" t="s">
        <v>12</v>
      </c>
      <c r="D23" s="6"/>
      <c r="E23" s="6"/>
      <c r="F23" s="51"/>
      <c r="G23" s="52"/>
      <c r="H23" s="52"/>
      <c r="I23" s="52" t="s">
        <v>13</v>
      </c>
      <c r="J23" s="8">
        <f t="shared" si="3"/>
        <v>0</v>
      </c>
      <c r="K23" s="8">
        <f t="shared" si="3"/>
        <v>0</v>
      </c>
      <c r="L23" s="8">
        <f t="shared" si="3"/>
        <v>0</v>
      </c>
    </row>
    <row r="24" spans="1:16" ht="14" x14ac:dyDescent="0.3">
      <c r="B24" s="7">
        <f t="shared" si="0"/>
        <v>0</v>
      </c>
      <c r="C24" s="6" t="s">
        <v>12</v>
      </c>
      <c r="D24" s="6"/>
      <c r="E24" s="6"/>
      <c r="F24" s="51"/>
      <c r="G24" s="52"/>
      <c r="H24" s="52"/>
      <c r="I24" s="52" t="s">
        <v>13</v>
      </c>
      <c r="J24" s="8">
        <f t="shared" si="3"/>
        <v>0</v>
      </c>
      <c r="K24" s="8">
        <f t="shared" si="3"/>
        <v>0</v>
      </c>
      <c r="L24" s="8">
        <f t="shared" si="3"/>
        <v>0</v>
      </c>
    </row>
    <row r="25" spans="1:16" ht="14" x14ac:dyDescent="0.3">
      <c r="B25" s="10">
        <f>SUM(J25:L25)</f>
        <v>0</v>
      </c>
      <c r="C25" s="6" t="s">
        <v>14</v>
      </c>
      <c r="D25" s="6"/>
      <c r="E25" s="6"/>
      <c r="F25" s="51"/>
      <c r="G25" s="52"/>
      <c r="H25" s="52"/>
      <c r="I25" s="52" t="s">
        <v>13</v>
      </c>
      <c r="J25" s="36">
        <f t="shared" ref="J25:L27" si="4">(F25/10)*B$3</f>
        <v>0</v>
      </c>
      <c r="K25" s="36">
        <f t="shared" si="4"/>
        <v>0</v>
      </c>
      <c r="L25" s="36">
        <f t="shared" si="4"/>
        <v>0</v>
      </c>
    </row>
    <row r="26" spans="1:16" ht="14" x14ac:dyDescent="0.3">
      <c r="B26" s="10">
        <f>SUM(J26:L26)</f>
        <v>0</v>
      </c>
      <c r="C26" s="6" t="s">
        <v>14</v>
      </c>
      <c r="D26" s="6"/>
      <c r="E26" s="6"/>
      <c r="F26" s="51"/>
      <c r="G26" s="52"/>
      <c r="H26" s="52"/>
      <c r="I26" s="52" t="s">
        <v>13</v>
      </c>
      <c r="J26" s="36">
        <f t="shared" si="4"/>
        <v>0</v>
      </c>
      <c r="K26" s="36">
        <f t="shared" si="4"/>
        <v>0</v>
      </c>
      <c r="L26" s="36">
        <f t="shared" si="4"/>
        <v>0</v>
      </c>
    </row>
    <row r="27" spans="1:16" ht="14" x14ac:dyDescent="0.3">
      <c r="B27" s="10">
        <f>SUM(J27:L27)</f>
        <v>0</v>
      </c>
      <c r="C27" s="6" t="s">
        <v>14</v>
      </c>
      <c r="D27" s="6"/>
      <c r="E27" s="6"/>
      <c r="F27" s="51"/>
      <c r="G27" s="52"/>
      <c r="H27" s="52"/>
      <c r="I27" s="52" t="s">
        <v>13</v>
      </c>
      <c r="J27" s="36">
        <f t="shared" si="4"/>
        <v>0</v>
      </c>
      <c r="K27" s="36">
        <f t="shared" si="4"/>
        <v>0</v>
      </c>
      <c r="L27" s="36">
        <f t="shared" si="4"/>
        <v>0</v>
      </c>
    </row>
    <row r="28" spans="1:16" ht="14" x14ac:dyDescent="0.3">
      <c r="B28" s="7">
        <f>SUM(J28:L28)</f>
        <v>0</v>
      </c>
      <c r="C28" s="6" t="s">
        <v>15</v>
      </c>
      <c r="D28" s="6"/>
      <c r="E28" s="6"/>
      <c r="F28" s="51"/>
      <c r="G28" s="52"/>
      <c r="H28" s="52"/>
      <c r="I28" s="52" t="s">
        <v>11</v>
      </c>
      <c r="J28" s="8">
        <f t="shared" ref="J28:L29" si="5">((F28/10)*B$3)/1000</f>
        <v>0</v>
      </c>
      <c r="K28" s="8">
        <f t="shared" si="5"/>
        <v>0</v>
      </c>
      <c r="L28" s="8">
        <f t="shared" si="5"/>
        <v>0</v>
      </c>
    </row>
    <row r="29" spans="1:16" ht="14" x14ac:dyDescent="0.3">
      <c r="B29" s="7">
        <f>SUM(J29:L29)</f>
        <v>0</v>
      </c>
      <c r="C29" s="6" t="s">
        <v>12</v>
      </c>
      <c r="D29" s="6"/>
      <c r="E29" s="6"/>
      <c r="F29" s="51"/>
      <c r="G29" s="52"/>
      <c r="H29" s="52"/>
      <c r="I29" s="52" t="s">
        <v>13</v>
      </c>
      <c r="J29" s="8">
        <f t="shared" si="5"/>
        <v>0</v>
      </c>
      <c r="K29" s="8">
        <f t="shared" si="5"/>
        <v>0</v>
      </c>
      <c r="L29" s="8">
        <f t="shared" si="5"/>
        <v>0</v>
      </c>
    </row>
    <row r="30" spans="1:16" ht="14" x14ac:dyDescent="0.3">
      <c r="F30" s="51"/>
      <c r="G30" s="52"/>
      <c r="H30" s="52"/>
      <c r="I30" s="52"/>
      <c r="J30" s="8"/>
      <c r="K30" s="8"/>
      <c r="L30" s="8"/>
      <c r="M30" s="7"/>
      <c r="N30" s="9"/>
    </row>
    <row r="31" spans="1:16" ht="14" x14ac:dyDescent="0.3">
      <c r="F31" s="51"/>
      <c r="G31" s="52"/>
      <c r="H31" s="52"/>
      <c r="I31" s="52"/>
      <c r="J31" s="8"/>
      <c r="K31" s="8"/>
      <c r="L31" s="8"/>
      <c r="M31" s="7"/>
      <c r="N31" s="6"/>
    </row>
    <row r="32" spans="1:16" ht="14" x14ac:dyDescent="0.3">
      <c r="A32" s="23" t="s">
        <v>16</v>
      </c>
      <c r="B32" s="32" t="s">
        <v>17</v>
      </c>
      <c r="C32" s="32" t="s">
        <v>17</v>
      </c>
      <c r="D32" s="32" t="s">
        <v>17</v>
      </c>
      <c r="E32" s="23"/>
      <c r="F32" s="55"/>
      <c r="G32" s="55"/>
      <c r="H32" s="55"/>
      <c r="I32" s="55"/>
      <c r="M32" s="33"/>
      <c r="N32" s="33"/>
    </row>
    <row r="33" spans="1:22" ht="14" x14ac:dyDescent="0.3">
      <c r="A33" s="23" t="s">
        <v>18</v>
      </c>
      <c r="B33" s="34" t="s">
        <v>17</v>
      </c>
      <c r="C33" s="34" t="s">
        <v>17</v>
      </c>
      <c r="D33" s="34" t="s">
        <v>17</v>
      </c>
      <c r="E33" s="23"/>
      <c r="F33" s="55"/>
      <c r="G33" s="55"/>
      <c r="H33" s="55"/>
      <c r="I33" s="55"/>
      <c r="M33" s="35"/>
      <c r="N33" s="33"/>
    </row>
    <row r="34" spans="1:22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22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22" ht="16.5" customHeight="1" x14ac:dyDescent="0.3">
      <c r="E36" s="92" t="s">
        <v>19</v>
      </c>
      <c r="M36" s="40"/>
      <c r="N36" s="40"/>
      <c r="O36" s="40"/>
    </row>
    <row r="37" spans="1:22" ht="14" x14ac:dyDescent="0.3">
      <c r="E37" s="92"/>
      <c r="M37" s="40"/>
      <c r="N37" s="40"/>
      <c r="O37" s="40"/>
    </row>
    <row r="41" spans="1:22" s="3" customFormat="1" ht="14" x14ac:dyDescent="0.3">
      <c r="A41" s="4"/>
      <c r="B41" s="4"/>
      <c r="C41" s="4"/>
      <c r="D41" s="4"/>
      <c r="E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</sheetData>
  <sheetProtection formatCells="0" autoFilter="0"/>
  <protectedRanges>
    <protectedRange sqref="B3:D3" name="LunchNumbers_1_1"/>
  </protectedRanges>
  <mergeCells count="5">
    <mergeCell ref="A5:E6"/>
    <mergeCell ref="F8:I8"/>
    <mergeCell ref="A34:N35"/>
    <mergeCell ref="E36:E37"/>
    <mergeCell ref="J8:L8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AB58-EB0A-4736-9DA7-89060F26801B}">
  <sheetPr>
    <pageSetUpPr fitToPage="1"/>
  </sheetPr>
  <dimension ref="A1:V302"/>
  <sheetViews>
    <sheetView showGridLines="0" zoomScale="90" zoomScaleNormal="90" workbookViewId="0">
      <pane ySplit="3" topLeftCell="A4" activePane="bottomLeft" state="frozen"/>
      <selection activeCell="A38" sqref="A38"/>
      <selection pane="bottomLeft" activeCell="E1" sqref="E1:E3"/>
    </sheetView>
  </sheetViews>
  <sheetFormatPr defaultColWidth="9.1796875" defaultRowHeight="13.5" x14ac:dyDescent="0.25"/>
  <cols>
    <col min="1" max="1" width="43.1796875" style="1" customWidth="1"/>
    <col min="2" max="4" width="12.81640625" style="1" customWidth="1"/>
    <col min="5" max="5" width="16.179687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" width="20.26953125" style="1" bestFit="1" customWidth="1"/>
    <col min="17" max="18" width="9.1796875" style="1"/>
    <col min="19" max="19" width="0" style="1" hidden="1" customWidth="1"/>
    <col min="20" max="16384" width="9.1796875" style="1"/>
  </cols>
  <sheetData>
    <row r="1" spans="1:20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20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20" ht="35" x14ac:dyDescent="0.35">
      <c r="A3" s="56" t="s">
        <v>4</v>
      </c>
      <c r="B3" s="31">
        <v>10</v>
      </c>
      <c r="C3" s="31">
        <v>10</v>
      </c>
      <c r="D3" s="31">
        <v>10</v>
      </c>
      <c r="E3" s="86">
        <f>SUM(B3:D3)</f>
        <v>30</v>
      </c>
      <c r="F3" s="27"/>
      <c r="G3" s="27"/>
      <c r="H3" s="27"/>
      <c r="I3" s="27"/>
      <c r="J3" s="62"/>
      <c r="K3" s="62"/>
      <c r="L3" s="62"/>
      <c r="M3" s="62"/>
      <c r="N3" s="26"/>
      <c r="O3" s="28"/>
      <c r="T3" s="39"/>
    </row>
    <row r="4" spans="1:20" ht="14" x14ac:dyDescent="0.3">
      <c r="A4" s="17"/>
      <c r="B4" s="17"/>
      <c r="C4" s="17"/>
      <c r="D4" s="17"/>
      <c r="E4" s="17"/>
      <c r="J4" s="16"/>
      <c r="K4" s="16"/>
      <c r="L4" s="16"/>
      <c r="M4" s="15"/>
      <c r="N4" s="14"/>
    </row>
    <row r="5" spans="1:20" ht="20.5" x14ac:dyDescent="0.25">
      <c r="A5" s="94" t="s">
        <v>32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20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0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0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20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20" ht="28" x14ac:dyDescent="0.25">
      <c r="B10" s="24" t="s">
        <v>9</v>
      </c>
      <c r="C10" s="24" t="s">
        <v>10</v>
      </c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O10" s="25"/>
    </row>
    <row r="11" spans="1:20" ht="14" x14ac:dyDescent="0.3">
      <c r="A11" s="22"/>
      <c r="B11" s="7"/>
      <c r="C11" s="9"/>
      <c r="D11" s="22"/>
      <c r="E11" s="22"/>
      <c r="F11" s="51"/>
      <c r="G11" s="52"/>
      <c r="H11" s="52"/>
      <c r="I11" s="53"/>
      <c r="J11" s="8"/>
      <c r="K11" s="8"/>
      <c r="L11" s="8"/>
    </row>
    <row r="12" spans="1:20" ht="14" x14ac:dyDescent="0.3">
      <c r="A12" s="1" t="s">
        <v>131</v>
      </c>
      <c r="B12" s="7">
        <f t="shared" ref="B12:B18" si="0">SUM(J12:L12)</f>
        <v>2.125</v>
      </c>
      <c r="C12" s="6" t="s">
        <v>12</v>
      </c>
      <c r="F12" s="51">
        <v>425</v>
      </c>
      <c r="G12" s="52">
        <v>850</v>
      </c>
      <c r="H12" s="52">
        <v>850</v>
      </c>
      <c r="I12" s="53" t="s">
        <v>13</v>
      </c>
      <c r="J12" s="8">
        <f t="shared" ref="J12:L13" si="1">((F12/10)*B$3)/1000</f>
        <v>0.42499999999999999</v>
      </c>
      <c r="K12" s="8">
        <f t="shared" si="1"/>
        <v>0.85</v>
      </c>
      <c r="L12" s="8">
        <f t="shared" si="1"/>
        <v>0.85</v>
      </c>
    </row>
    <row r="13" spans="1:20" ht="14" x14ac:dyDescent="0.3">
      <c r="A13" s="1" t="s">
        <v>132</v>
      </c>
      <c r="B13" s="7">
        <f t="shared" si="0"/>
        <v>0.25</v>
      </c>
      <c r="C13" s="6" t="s">
        <v>12</v>
      </c>
      <c r="F13" s="51">
        <v>50</v>
      </c>
      <c r="G13" s="52">
        <v>100</v>
      </c>
      <c r="H13" s="52">
        <v>100</v>
      </c>
      <c r="I13" s="53" t="s">
        <v>13</v>
      </c>
      <c r="J13" s="8">
        <f t="shared" si="1"/>
        <v>0.05</v>
      </c>
      <c r="K13" s="8">
        <f t="shared" si="1"/>
        <v>0.1</v>
      </c>
      <c r="L13" s="8">
        <f t="shared" si="1"/>
        <v>0.1</v>
      </c>
    </row>
    <row r="14" spans="1:20" ht="14" x14ac:dyDescent="0.3">
      <c r="A14" s="1" t="s">
        <v>133</v>
      </c>
      <c r="B14" s="37">
        <f t="shared" si="0"/>
        <v>25</v>
      </c>
      <c r="C14" s="6" t="s">
        <v>95</v>
      </c>
      <c r="F14" s="58">
        <v>5</v>
      </c>
      <c r="G14" s="59">
        <v>10</v>
      </c>
      <c r="H14" s="59">
        <v>10</v>
      </c>
      <c r="I14" s="53" t="s">
        <v>134</v>
      </c>
      <c r="J14" s="36">
        <f>((F14/10)*B$3)</f>
        <v>5</v>
      </c>
      <c r="K14" s="36">
        <f>((G14/10)*C$3)</f>
        <v>10</v>
      </c>
      <c r="L14" s="36">
        <f>((H14/10)*D$3)</f>
        <v>10</v>
      </c>
      <c r="Q14" s="42"/>
      <c r="S14" s="41"/>
    </row>
    <row r="15" spans="1:20" ht="14" x14ac:dyDescent="0.3">
      <c r="A15" s="1" t="s">
        <v>135</v>
      </c>
      <c r="B15" s="7">
        <f t="shared" si="0"/>
        <v>0.25</v>
      </c>
      <c r="C15" s="6" t="s">
        <v>12</v>
      </c>
      <c r="F15" s="51">
        <v>50</v>
      </c>
      <c r="G15" s="52">
        <v>100</v>
      </c>
      <c r="H15" s="52">
        <v>100</v>
      </c>
      <c r="I15" s="53" t="s">
        <v>13</v>
      </c>
      <c r="J15" s="8">
        <f t="shared" ref="J15:L18" si="2">((F15/10)*B$3)/1000</f>
        <v>0.05</v>
      </c>
      <c r="K15" s="8">
        <f t="shared" si="2"/>
        <v>0.1</v>
      </c>
      <c r="L15" s="8">
        <f t="shared" si="2"/>
        <v>0.1</v>
      </c>
    </row>
    <row r="16" spans="1:20" ht="14" x14ac:dyDescent="0.3">
      <c r="A16" s="1" t="s">
        <v>115</v>
      </c>
      <c r="B16" s="7">
        <f t="shared" si="0"/>
        <v>0.375</v>
      </c>
      <c r="C16" s="6" t="s">
        <v>12</v>
      </c>
      <c r="F16" s="51">
        <v>75</v>
      </c>
      <c r="G16" s="52">
        <v>150</v>
      </c>
      <c r="H16" s="52">
        <v>150</v>
      </c>
      <c r="I16" s="53" t="s">
        <v>13</v>
      </c>
      <c r="J16" s="8">
        <f t="shared" si="2"/>
        <v>7.4999999999999997E-2</v>
      </c>
      <c r="K16" s="8">
        <f t="shared" si="2"/>
        <v>0.15</v>
      </c>
      <c r="L16" s="8">
        <f t="shared" si="2"/>
        <v>0.15</v>
      </c>
    </row>
    <row r="17" spans="1:15" ht="14" x14ac:dyDescent="0.3">
      <c r="A17" s="1" t="s">
        <v>97</v>
      </c>
      <c r="B17" s="7">
        <f t="shared" si="0"/>
        <v>0.625</v>
      </c>
      <c r="C17" s="6" t="s">
        <v>12</v>
      </c>
      <c r="F17" s="51">
        <v>125</v>
      </c>
      <c r="G17" s="52">
        <v>250</v>
      </c>
      <c r="H17" s="52">
        <v>250</v>
      </c>
      <c r="I17" s="53" t="s">
        <v>13</v>
      </c>
      <c r="J17" s="8">
        <f t="shared" si="2"/>
        <v>0.125</v>
      </c>
      <c r="K17" s="8">
        <f t="shared" si="2"/>
        <v>0.25</v>
      </c>
      <c r="L17" s="8">
        <f t="shared" si="2"/>
        <v>0.25</v>
      </c>
    </row>
    <row r="18" spans="1:15" ht="14" x14ac:dyDescent="0.3">
      <c r="A18" s="1" t="s">
        <v>87</v>
      </c>
      <c r="B18" s="7">
        <f t="shared" si="0"/>
        <v>0.5</v>
      </c>
      <c r="C18" s="6" t="s">
        <v>12</v>
      </c>
      <c r="F18" s="51">
        <v>100</v>
      </c>
      <c r="G18" s="52">
        <v>200</v>
      </c>
      <c r="H18" s="52">
        <v>200</v>
      </c>
      <c r="I18" s="53" t="s">
        <v>13</v>
      </c>
      <c r="J18" s="8">
        <f t="shared" si="2"/>
        <v>0.1</v>
      </c>
      <c r="K18" s="8">
        <f t="shared" si="2"/>
        <v>0.2</v>
      </c>
      <c r="L18" s="8">
        <f t="shared" si="2"/>
        <v>0.2</v>
      </c>
    </row>
    <row r="19" spans="1:15" ht="14" x14ac:dyDescent="0.3">
      <c r="A19" s="22" t="s">
        <v>100</v>
      </c>
      <c r="B19" s="7"/>
      <c r="C19" s="6"/>
      <c r="D19" s="22"/>
      <c r="E19" s="22"/>
      <c r="F19" s="51"/>
      <c r="G19" s="52"/>
      <c r="H19" s="52"/>
      <c r="I19" s="53"/>
      <c r="J19" s="8"/>
      <c r="K19" s="8"/>
      <c r="L19" s="8"/>
    </row>
    <row r="20" spans="1:15" ht="14" x14ac:dyDescent="0.3">
      <c r="A20" s="1" t="s">
        <v>128</v>
      </c>
      <c r="B20" s="7">
        <f>SUM(J20:L20)</f>
        <v>2.7</v>
      </c>
      <c r="C20" s="6" t="s">
        <v>12</v>
      </c>
      <c r="F20" s="51">
        <v>900</v>
      </c>
      <c r="G20" s="52">
        <v>900</v>
      </c>
      <c r="H20" s="52">
        <v>900</v>
      </c>
      <c r="I20" s="53" t="s">
        <v>13</v>
      </c>
      <c r="J20" s="8">
        <f>((F20/10)*B$3)/1000</f>
        <v>0.9</v>
      </c>
      <c r="K20" s="8">
        <f>((G20/10)*C$3)/1000</f>
        <v>0.9</v>
      </c>
      <c r="L20" s="8">
        <f>((H20/10)*D$3)/1000</f>
        <v>0.9</v>
      </c>
    </row>
    <row r="21" spans="1:15" ht="14" x14ac:dyDescent="0.3">
      <c r="F21" s="51"/>
      <c r="G21" s="52"/>
      <c r="H21" s="52"/>
      <c r="I21" s="52"/>
      <c r="J21" s="8"/>
      <c r="K21" s="8"/>
      <c r="L21" s="8"/>
      <c r="M21" s="7"/>
      <c r="N21" s="9"/>
    </row>
    <row r="22" spans="1:15" ht="14" x14ac:dyDescent="0.3">
      <c r="A22" s="40" t="s">
        <v>136</v>
      </c>
      <c r="B22" s="40"/>
      <c r="C22" s="40"/>
      <c r="D22" s="40"/>
      <c r="E22" s="40"/>
      <c r="F22" s="51"/>
      <c r="G22" s="52"/>
      <c r="H22" s="52"/>
      <c r="I22" s="52"/>
      <c r="J22" s="8"/>
      <c r="K22" s="8"/>
      <c r="L22" s="8"/>
      <c r="M22" s="7"/>
      <c r="N22" s="9"/>
    </row>
    <row r="23" spans="1:15" ht="14" x14ac:dyDescent="0.3">
      <c r="F23" s="51"/>
      <c r="G23" s="52"/>
      <c r="H23" s="52"/>
      <c r="I23" s="52"/>
      <c r="J23" s="8"/>
      <c r="K23" s="8"/>
      <c r="L23" s="8"/>
      <c r="M23" s="7"/>
      <c r="N23" s="9"/>
    </row>
    <row r="24" spans="1:15" ht="14" x14ac:dyDescent="0.3">
      <c r="F24" s="51"/>
      <c r="G24" s="52"/>
      <c r="H24" s="52"/>
      <c r="I24" s="52"/>
      <c r="J24" s="8"/>
      <c r="K24" s="8"/>
      <c r="L24" s="8"/>
      <c r="M24" s="7"/>
      <c r="N24" s="6"/>
    </row>
    <row r="25" spans="1:15" s="33" customFormat="1" ht="14" x14ac:dyDescent="0.3">
      <c r="A25" s="23" t="s">
        <v>16</v>
      </c>
      <c r="B25" s="32" t="s">
        <v>137</v>
      </c>
      <c r="C25" s="32" t="s">
        <v>138</v>
      </c>
      <c r="D25" s="32" t="s">
        <v>138</v>
      </c>
      <c r="E25" s="23"/>
      <c r="F25" s="54"/>
      <c r="G25" s="54"/>
      <c r="H25" s="54"/>
      <c r="I25" s="54"/>
    </row>
    <row r="26" spans="1:15" s="33" customFormat="1" ht="14" x14ac:dyDescent="0.3">
      <c r="A26" s="23"/>
      <c r="B26" s="34"/>
      <c r="C26" s="34"/>
      <c r="D26" s="34"/>
      <c r="E26" s="23"/>
      <c r="F26" s="54"/>
      <c r="G26" s="54"/>
      <c r="H26" s="54"/>
      <c r="I26" s="54"/>
      <c r="M26" s="35"/>
    </row>
    <row r="27" spans="1:15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5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5" ht="16.5" customHeight="1" x14ac:dyDescent="0.3">
      <c r="C29" s="97" t="s">
        <v>139</v>
      </c>
      <c r="D29" s="100"/>
      <c r="E29" s="100"/>
      <c r="F29" s="3"/>
      <c r="G29" s="3"/>
      <c r="H29" s="3"/>
      <c r="I29" s="3"/>
      <c r="M29" s="21" t="s">
        <v>139</v>
      </c>
      <c r="N29" s="21"/>
      <c r="O29" s="21"/>
    </row>
    <row r="30" spans="1:15" ht="14" x14ac:dyDescent="0.3">
      <c r="C30" s="100"/>
      <c r="D30" s="100"/>
      <c r="E30" s="100"/>
      <c r="F30" s="3"/>
      <c r="G30" s="3"/>
      <c r="H30" s="3"/>
      <c r="I30" s="3"/>
      <c r="M30" s="21"/>
      <c r="N30" s="21"/>
      <c r="O30" s="21"/>
    </row>
    <row r="31" spans="1:15" x14ac:dyDescent="0.25">
      <c r="F31" s="3"/>
      <c r="G31" s="3"/>
      <c r="H31" s="3"/>
      <c r="I31" s="3"/>
    </row>
    <row r="32" spans="1:15" x14ac:dyDescent="0.25">
      <c r="F32" s="3"/>
      <c r="G32" s="3"/>
      <c r="H32" s="3"/>
      <c r="I32" s="3"/>
    </row>
    <row r="33" spans="1:22" x14ac:dyDescent="0.25">
      <c r="F33" s="3"/>
      <c r="G33" s="3"/>
      <c r="H33" s="3"/>
      <c r="I33" s="3"/>
    </row>
    <row r="34" spans="1:22" s="3" customFormat="1" ht="14" x14ac:dyDescent="0.3">
      <c r="A34" s="4"/>
      <c r="B34" s="4"/>
      <c r="C34" s="4"/>
      <c r="D34" s="4"/>
      <c r="E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5">
      <c r="F35" s="3"/>
      <c r="G35" s="3"/>
      <c r="H35" s="3"/>
      <c r="I35" s="3"/>
    </row>
    <row r="36" spans="1:22" x14ac:dyDescent="0.25">
      <c r="F36" s="3"/>
      <c r="G36" s="3"/>
      <c r="H36" s="3"/>
      <c r="I36" s="3"/>
    </row>
    <row r="37" spans="1:22" x14ac:dyDescent="0.25">
      <c r="F37" s="3"/>
      <c r="G37" s="3"/>
      <c r="H37" s="3"/>
      <c r="I37" s="3"/>
    </row>
    <row r="38" spans="1:22" x14ac:dyDescent="0.25">
      <c r="F38" s="3"/>
      <c r="G38" s="3"/>
      <c r="H38" s="3"/>
      <c r="I38" s="3"/>
    </row>
    <row r="39" spans="1:22" x14ac:dyDescent="0.25">
      <c r="F39" s="3"/>
      <c r="G39" s="3"/>
      <c r="H39" s="3"/>
      <c r="I39" s="3"/>
    </row>
    <row r="40" spans="1:22" x14ac:dyDescent="0.25">
      <c r="F40" s="3"/>
      <c r="G40" s="3"/>
      <c r="H40" s="3"/>
      <c r="I40" s="3"/>
    </row>
    <row r="41" spans="1:22" x14ac:dyDescent="0.25">
      <c r="F41" s="3"/>
      <c r="G41" s="3"/>
      <c r="H41" s="3"/>
      <c r="I41" s="3"/>
    </row>
    <row r="42" spans="1:22" x14ac:dyDescent="0.25">
      <c r="F42" s="3"/>
      <c r="G42" s="3"/>
      <c r="H42" s="3"/>
      <c r="I42" s="3"/>
    </row>
    <row r="43" spans="1:22" x14ac:dyDescent="0.25">
      <c r="F43" s="3"/>
      <c r="G43" s="3"/>
      <c r="H43" s="3"/>
      <c r="I43" s="3"/>
    </row>
    <row r="44" spans="1:22" x14ac:dyDescent="0.25">
      <c r="F44" s="3"/>
      <c r="G44" s="3"/>
      <c r="H44" s="3"/>
      <c r="I44" s="3"/>
    </row>
    <row r="45" spans="1:22" x14ac:dyDescent="0.25">
      <c r="F45" s="3"/>
      <c r="G45" s="3"/>
      <c r="H45" s="3"/>
      <c r="I45" s="3"/>
    </row>
    <row r="46" spans="1:22" x14ac:dyDescent="0.25">
      <c r="F46" s="3"/>
      <c r="G46" s="3"/>
      <c r="H46" s="3"/>
      <c r="I46" s="3"/>
    </row>
    <row r="47" spans="1:22" x14ac:dyDescent="0.25">
      <c r="F47" s="3"/>
      <c r="G47" s="3"/>
      <c r="H47" s="3"/>
      <c r="I47" s="3"/>
    </row>
    <row r="48" spans="1:22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  <row r="50" spans="6:9" x14ac:dyDescent="0.25">
      <c r="F50" s="3"/>
      <c r="G50" s="3"/>
      <c r="H50" s="3"/>
      <c r="I50" s="3"/>
    </row>
    <row r="51" spans="6:9" x14ac:dyDescent="0.25">
      <c r="F51" s="3"/>
      <c r="G51" s="3"/>
      <c r="H51" s="3"/>
      <c r="I51" s="3"/>
    </row>
    <row r="52" spans="6:9" x14ac:dyDescent="0.25">
      <c r="F52" s="3"/>
      <c r="G52" s="3"/>
      <c r="H52" s="3"/>
      <c r="I52" s="3"/>
    </row>
    <row r="53" spans="6:9" x14ac:dyDescent="0.25">
      <c r="F53" s="3"/>
      <c r="G53" s="3"/>
      <c r="H53" s="3"/>
      <c r="I53" s="3"/>
    </row>
    <row r="54" spans="6:9" x14ac:dyDescent="0.25">
      <c r="F54" s="3"/>
      <c r="G54" s="3"/>
      <c r="H54" s="3"/>
      <c r="I54" s="3"/>
    </row>
    <row r="55" spans="6:9" x14ac:dyDescent="0.25">
      <c r="F55" s="3"/>
      <c r="G55" s="3"/>
      <c r="H55" s="3"/>
      <c r="I55" s="3"/>
    </row>
    <row r="56" spans="6:9" x14ac:dyDescent="0.25">
      <c r="F56" s="3"/>
      <c r="G56" s="3"/>
      <c r="H56" s="3"/>
      <c r="I56" s="3"/>
    </row>
    <row r="57" spans="6:9" x14ac:dyDescent="0.25">
      <c r="F57" s="3"/>
      <c r="G57" s="3"/>
      <c r="H57" s="3"/>
      <c r="I57" s="3"/>
    </row>
    <row r="58" spans="6:9" x14ac:dyDescent="0.25">
      <c r="F58" s="3"/>
      <c r="G58" s="3"/>
      <c r="H58" s="3"/>
      <c r="I58" s="3"/>
    </row>
    <row r="59" spans="6:9" x14ac:dyDescent="0.25">
      <c r="F59" s="3"/>
      <c r="G59" s="3"/>
      <c r="H59" s="3"/>
      <c r="I59" s="3"/>
    </row>
    <row r="60" spans="6:9" x14ac:dyDescent="0.25">
      <c r="F60" s="3"/>
      <c r="G60" s="3"/>
      <c r="H60" s="3"/>
      <c r="I60" s="3"/>
    </row>
    <row r="61" spans="6:9" x14ac:dyDescent="0.25">
      <c r="F61" s="3"/>
      <c r="G61" s="3"/>
      <c r="H61" s="3"/>
      <c r="I61" s="3"/>
    </row>
    <row r="62" spans="6:9" x14ac:dyDescent="0.25">
      <c r="F62" s="3"/>
      <c r="G62" s="3"/>
      <c r="H62" s="3"/>
      <c r="I62" s="3"/>
    </row>
    <row r="63" spans="6:9" x14ac:dyDescent="0.25">
      <c r="F63" s="3"/>
      <c r="G63" s="3"/>
      <c r="H63" s="3"/>
      <c r="I63" s="3"/>
    </row>
    <row r="64" spans="6:9" x14ac:dyDescent="0.25">
      <c r="F64" s="3"/>
      <c r="G64" s="3"/>
      <c r="H64" s="3"/>
      <c r="I64" s="3"/>
    </row>
    <row r="65" spans="6:9" x14ac:dyDescent="0.25">
      <c r="F65" s="3"/>
      <c r="G65" s="3"/>
      <c r="H65" s="3"/>
      <c r="I65" s="3"/>
    </row>
    <row r="66" spans="6:9" x14ac:dyDescent="0.25">
      <c r="F66" s="3"/>
      <c r="G66" s="3"/>
      <c r="H66" s="3"/>
      <c r="I66" s="3"/>
    </row>
    <row r="67" spans="6:9" x14ac:dyDescent="0.25">
      <c r="F67" s="3"/>
      <c r="G67" s="3"/>
      <c r="H67" s="3"/>
      <c r="I67" s="3"/>
    </row>
    <row r="68" spans="6:9" x14ac:dyDescent="0.25">
      <c r="F68" s="3"/>
      <c r="G68" s="3"/>
      <c r="H68" s="3"/>
      <c r="I68" s="3"/>
    </row>
    <row r="69" spans="6:9" x14ac:dyDescent="0.25">
      <c r="F69" s="3"/>
      <c r="G69" s="3"/>
      <c r="H69" s="3"/>
      <c r="I69" s="3"/>
    </row>
    <row r="70" spans="6:9" x14ac:dyDescent="0.25">
      <c r="F70" s="3"/>
      <c r="G70" s="3"/>
      <c r="H70" s="3"/>
      <c r="I70" s="3"/>
    </row>
    <row r="71" spans="6:9" x14ac:dyDescent="0.25">
      <c r="F71" s="3"/>
      <c r="G71" s="3"/>
      <c r="H71" s="3"/>
      <c r="I71" s="3"/>
    </row>
    <row r="72" spans="6:9" x14ac:dyDescent="0.25">
      <c r="F72" s="3"/>
      <c r="G72" s="3"/>
      <c r="H72" s="3"/>
      <c r="I72" s="3"/>
    </row>
    <row r="73" spans="6:9" x14ac:dyDescent="0.25">
      <c r="F73" s="3"/>
      <c r="G73" s="3"/>
      <c r="H73" s="3"/>
      <c r="I73" s="3"/>
    </row>
    <row r="74" spans="6:9" x14ac:dyDescent="0.25">
      <c r="F74" s="3"/>
      <c r="G74" s="3"/>
      <c r="H74" s="3"/>
      <c r="I74" s="3"/>
    </row>
    <row r="75" spans="6:9" x14ac:dyDescent="0.25">
      <c r="F75" s="3"/>
      <c r="G75" s="3"/>
      <c r="H75" s="3"/>
      <c r="I75" s="3"/>
    </row>
    <row r="76" spans="6:9" x14ac:dyDescent="0.25">
      <c r="F76" s="3"/>
      <c r="G76" s="3"/>
      <c r="H76" s="3"/>
      <c r="I76" s="3"/>
    </row>
    <row r="77" spans="6:9" x14ac:dyDescent="0.25">
      <c r="F77" s="3"/>
      <c r="G77" s="3"/>
      <c r="H77" s="3"/>
      <c r="I77" s="3"/>
    </row>
    <row r="78" spans="6:9" x14ac:dyDescent="0.25">
      <c r="F78" s="3"/>
      <c r="G78" s="3"/>
      <c r="H78" s="3"/>
      <c r="I78" s="3"/>
    </row>
    <row r="79" spans="6:9" x14ac:dyDescent="0.25">
      <c r="F79" s="3"/>
      <c r="G79" s="3"/>
      <c r="H79" s="3"/>
      <c r="I79" s="3"/>
    </row>
    <row r="80" spans="6:9" x14ac:dyDescent="0.25">
      <c r="F80" s="3"/>
      <c r="G80" s="3"/>
      <c r="H80" s="3"/>
      <c r="I80" s="3"/>
    </row>
    <row r="81" spans="6:9" x14ac:dyDescent="0.25">
      <c r="F81" s="3"/>
      <c r="G81" s="3"/>
      <c r="H81" s="3"/>
      <c r="I81" s="3"/>
    </row>
    <row r="82" spans="6:9" x14ac:dyDescent="0.25">
      <c r="F82" s="3"/>
      <c r="G82" s="3"/>
      <c r="H82" s="3"/>
      <c r="I82" s="3"/>
    </row>
    <row r="83" spans="6:9" x14ac:dyDescent="0.25">
      <c r="F83" s="3"/>
      <c r="G83" s="3"/>
      <c r="H83" s="3"/>
      <c r="I83" s="3"/>
    </row>
    <row r="84" spans="6:9" x14ac:dyDescent="0.25">
      <c r="F84" s="3"/>
      <c r="G84" s="3"/>
      <c r="H84" s="3"/>
      <c r="I84" s="3"/>
    </row>
    <row r="85" spans="6:9" x14ac:dyDescent="0.25">
      <c r="F85" s="3"/>
      <c r="G85" s="3"/>
      <c r="H85" s="3"/>
      <c r="I85" s="3"/>
    </row>
    <row r="86" spans="6:9" x14ac:dyDescent="0.25">
      <c r="F86" s="3"/>
      <c r="G86" s="3"/>
      <c r="H86" s="3"/>
      <c r="I86" s="3"/>
    </row>
    <row r="87" spans="6:9" x14ac:dyDescent="0.25">
      <c r="F87" s="3"/>
      <c r="G87" s="3"/>
      <c r="H87" s="3"/>
      <c r="I87" s="3"/>
    </row>
    <row r="88" spans="6:9" x14ac:dyDescent="0.25">
      <c r="F88" s="3"/>
      <c r="G88" s="3"/>
      <c r="H88" s="3"/>
      <c r="I88" s="3"/>
    </row>
    <row r="89" spans="6:9" x14ac:dyDescent="0.25">
      <c r="F89" s="3"/>
      <c r="G89" s="3"/>
      <c r="H89" s="3"/>
      <c r="I89" s="3"/>
    </row>
    <row r="90" spans="6:9" x14ac:dyDescent="0.25">
      <c r="F90" s="3"/>
      <c r="G90" s="3"/>
      <c r="H90" s="3"/>
      <c r="I90" s="3"/>
    </row>
    <row r="91" spans="6:9" x14ac:dyDescent="0.25">
      <c r="F91" s="3"/>
      <c r="G91" s="3"/>
      <c r="H91" s="3"/>
      <c r="I91" s="3"/>
    </row>
    <row r="92" spans="6:9" x14ac:dyDescent="0.25">
      <c r="F92" s="3"/>
      <c r="G92" s="3"/>
      <c r="H92" s="3"/>
      <c r="I92" s="3"/>
    </row>
    <row r="93" spans="6:9" x14ac:dyDescent="0.25">
      <c r="F93" s="3"/>
      <c r="G93" s="3"/>
      <c r="H93" s="3"/>
      <c r="I93" s="3"/>
    </row>
    <row r="94" spans="6:9" x14ac:dyDescent="0.25">
      <c r="F94" s="3"/>
      <c r="G94" s="3"/>
      <c r="H94" s="3"/>
      <c r="I94" s="3"/>
    </row>
    <row r="95" spans="6:9" x14ac:dyDescent="0.25">
      <c r="F95" s="3"/>
      <c r="G95" s="3"/>
      <c r="H95" s="3"/>
      <c r="I95" s="3"/>
    </row>
    <row r="96" spans="6:9" x14ac:dyDescent="0.25">
      <c r="F96" s="3"/>
      <c r="G96" s="3"/>
      <c r="H96" s="3"/>
      <c r="I96" s="3"/>
    </row>
    <row r="97" spans="6:9" x14ac:dyDescent="0.25">
      <c r="F97" s="3"/>
      <c r="G97" s="3"/>
      <c r="H97" s="3"/>
      <c r="I97" s="3"/>
    </row>
    <row r="98" spans="6:9" x14ac:dyDescent="0.25">
      <c r="F98" s="3"/>
      <c r="G98" s="3"/>
      <c r="H98" s="3"/>
      <c r="I98" s="3"/>
    </row>
    <row r="99" spans="6:9" x14ac:dyDescent="0.25">
      <c r="F99" s="3"/>
      <c r="G99" s="3"/>
      <c r="H99" s="3"/>
      <c r="I99" s="3"/>
    </row>
    <row r="100" spans="6:9" x14ac:dyDescent="0.25">
      <c r="F100" s="3"/>
      <c r="G100" s="3"/>
      <c r="H100" s="3"/>
      <c r="I100" s="3"/>
    </row>
    <row r="101" spans="6:9" x14ac:dyDescent="0.25">
      <c r="F101" s="3"/>
      <c r="G101" s="3"/>
      <c r="H101" s="3"/>
      <c r="I101" s="3"/>
    </row>
    <row r="102" spans="6:9" x14ac:dyDescent="0.25">
      <c r="F102" s="3"/>
      <c r="G102" s="3"/>
      <c r="H102" s="3"/>
      <c r="I102" s="3"/>
    </row>
    <row r="103" spans="6:9" x14ac:dyDescent="0.25">
      <c r="F103" s="3"/>
      <c r="G103" s="3"/>
      <c r="H103" s="3"/>
      <c r="I103" s="3"/>
    </row>
    <row r="104" spans="6:9" x14ac:dyDescent="0.25">
      <c r="F104" s="3"/>
      <c r="G104" s="3"/>
      <c r="H104" s="3"/>
      <c r="I104" s="3"/>
    </row>
    <row r="105" spans="6:9" x14ac:dyDescent="0.25">
      <c r="F105" s="3"/>
      <c r="G105" s="3"/>
      <c r="H105" s="3"/>
      <c r="I105" s="3"/>
    </row>
    <row r="106" spans="6:9" x14ac:dyDescent="0.25">
      <c r="F106" s="3"/>
      <c r="G106" s="3"/>
      <c r="H106" s="3"/>
      <c r="I106" s="3"/>
    </row>
    <row r="107" spans="6:9" x14ac:dyDescent="0.25">
      <c r="F107" s="3"/>
      <c r="G107" s="3"/>
      <c r="H107" s="3"/>
      <c r="I107" s="3"/>
    </row>
    <row r="108" spans="6:9" x14ac:dyDescent="0.25">
      <c r="F108" s="3"/>
      <c r="G108" s="3"/>
      <c r="H108" s="3"/>
      <c r="I108" s="3"/>
    </row>
    <row r="109" spans="6:9" x14ac:dyDescent="0.25">
      <c r="F109" s="3"/>
      <c r="G109" s="3"/>
      <c r="H109" s="3"/>
      <c r="I109" s="3"/>
    </row>
    <row r="110" spans="6:9" x14ac:dyDescent="0.25">
      <c r="F110" s="3"/>
      <c r="G110" s="3"/>
      <c r="H110" s="3"/>
      <c r="I110" s="3"/>
    </row>
    <row r="111" spans="6:9" x14ac:dyDescent="0.25">
      <c r="F111" s="3"/>
      <c r="G111" s="3"/>
      <c r="H111" s="3"/>
      <c r="I111" s="3"/>
    </row>
    <row r="112" spans="6:9" x14ac:dyDescent="0.25">
      <c r="F112" s="3"/>
      <c r="G112" s="3"/>
      <c r="H112" s="3"/>
      <c r="I112" s="3"/>
    </row>
    <row r="113" spans="6:9" x14ac:dyDescent="0.25">
      <c r="F113" s="3"/>
      <c r="G113" s="3"/>
      <c r="H113" s="3"/>
      <c r="I113" s="3"/>
    </row>
    <row r="114" spans="6:9" x14ac:dyDescent="0.25">
      <c r="F114" s="3"/>
      <c r="G114" s="3"/>
      <c r="H114" s="3"/>
      <c r="I114" s="3"/>
    </row>
    <row r="115" spans="6:9" x14ac:dyDescent="0.25">
      <c r="F115" s="3"/>
      <c r="G115" s="3"/>
      <c r="H115" s="3"/>
      <c r="I115" s="3"/>
    </row>
    <row r="116" spans="6:9" x14ac:dyDescent="0.25">
      <c r="F116" s="3"/>
      <c r="G116" s="3"/>
      <c r="H116" s="3"/>
      <c r="I116" s="3"/>
    </row>
    <row r="117" spans="6:9" x14ac:dyDescent="0.25">
      <c r="F117" s="3"/>
      <c r="G117" s="3"/>
      <c r="H117" s="3"/>
      <c r="I117" s="3"/>
    </row>
    <row r="118" spans="6:9" x14ac:dyDescent="0.25">
      <c r="F118" s="3"/>
      <c r="G118" s="3"/>
      <c r="H118" s="3"/>
      <c r="I118" s="3"/>
    </row>
    <row r="119" spans="6:9" x14ac:dyDescent="0.25">
      <c r="F119" s="3"/>
      <c r="G119" s="3"/>
      <c r="H119" s="3"/>
      <c r="I119" s="3"/>
    </row>
    <row r="120" spans="6:9" x14ac:dyDescent="0.25">
      <c r="F120" s="3"/>
      <c r="G120" s="3"/>
      <c r="H120" s="3"/>
      <c r="I120" s="3"/>
    </row>
    <row r="121" spans="6:9" x14ac:dyDescent="0.25">
      <c r="F121" s="3"/>
      <c r="G121" s="3"/>
      <c r="H121" s="3"/>
      <c r="I121" s="3"/>
    </row>
    <row r="122" spans="6:9" x14ac:dyDescent="0.25">
      <c r="F122" s="3"/>
      <c r="G122" s="3"/>
      <c r="H122" s="3"/>
      <c r="I122" s="3"/>
    </row>
    <row r="123" spans="6:9" x14ac:dyDescent="0.25">
      <c r="F123" s="3"/>
      <c r="G123" s="3"/>
      <c r="H123" s="3"/>
      <c r="I123" s="3"/>
    </row>
    <row r="124" spans="6:9" x14ac:dyDescent="0.25">
      <c r="F124" s="3"/>
      <c r="G124" s="3"/>
      <c r="H124" s="3"/>
      <c r="I124" s="3"/>
    </row>
    <row r="125" spans="6:9" x14ac:dyDescent="0.25">
      <c r="F125" s="3"/>
      <c r="G125" s="3"/>
      <c r="H125" s="3"/>
      <c r="I125" s="3"/>
    </row>
    <row r="126" spans="6:9" x14ac:dyDescent="0.25">
      <c r="F126" s="3"/>
      <c r="G126" s="3"/>
      <c r="H126" s="3"/>
      <c r="I126" s="3"/>
    </row>
    <row r="127" spans="6:9" x14ac:dyDescent="0.25">
      <c r="F127" s="3"/>
      <c r="G127" s="3"/>
      <c r="H127" s="3"/>
      <c r="I127" s="3"/>
    </row>
    <row r="128" spans="6:9" x14ac:dyDescent="0.25">
      <c r="F128" s="3"/>
      <c r="G128" s="3"/>
      <c r="H128" s="3"/>
      <c r="I128" s="3"/>
    </row>
    <row r="129" spans="6:9" x14ac:dyDescent="0.25">
      <c r="F129" s="3"/>
      <c r="G129" s="3"/>
      <c r="H129" s="3"/>
      <c r="I129" s="3"/>
    </row>
    <row r="130" spans="6:9" x14ac:dyDescent="0.25">
      <c r="F130" s="3"/>
      <c r="G130" s="3"/>
      <c r="H130" s="3"/>
      <c r="I130" s="3"/>
    </row>
    <row r="131" spans="6:9" x14ac:dyDescent="0.25">
      <c r="F131" s="3"/>
      <c r="G131" s="3"/>
      <c r="H131" s="3"/>
      <c r="I131" s="3"/>
    </row>
    <row r="132" spans="6:9" x14ac:dyDescent="0.25">
      <c r="F132" s="3"/>
      <c r="G132" s="3"/>
      <c r="H132" s="3"/>
      <c r="I132" s="3"/>
    </row>
    <row r="133" spans="6:9" x14ac:dyDescent="0.25">
      <c r="F133" s="3"/>
      <c r="G133" s="3"/>
      <c r="H133" s="3"/>
      <c r="I133" s="3"/>
    </row>
    <row r="134" spans="6:9" x14ac:dyDescent="0.25">
      <c r="F134" s="3"/>
      <c r="G134" s="3"/>
      <c r="H134" s="3"/>
      <c r="I134" s="3"/>
    </row>
    <row r="135" spans="6:9" x14ac:dyDescent="0.25">
      <c r="F135" s="3"/>
      <c r="G135" s="3"/>
      <c r="H135" s="3"/>
      <c r="I135" s="3"/>
    </row>
    <row r="136" spans="6:9" x14ac:dyDescent="0.25">
      <c r="F136" s="3"/>
      <c r="G136" s="3"/>
      <c r="H136" s="3"/>
      <c r="I136" s="3"/>
    </row>
    <row r="137" spans="6:9" x14ac:dyDescent="0.25">
      <c r="F137" s="3"/>
      <c r="G137" s="3"/>
      <c r="H137" s="3"/>
      <c r="I137" s="3"/>
    </row>
    <row r="138" spans="6:9" x14ac:dyDescent="0.25">
      <c r="F138" s="3"/>
      <c r="G138" s="3"/>
      <c r="H138" s="3"/>
      <c r="I138" s="3"/>
    </row>
    <row r="139" spans="6:9" x14ac:dyDescent="0.25">
      <c r="F139" s="3"/>
      <c r="G139" s="3"/>
      <c r="H139" s="3"/>
      <c r="I139" s="3"/>
    </row>
    <row r="140" spans="6:9" x14ac:dyDescent="0.25">
      <c r="F140" s="3"/>
      <c r="G140" s="3"/>
      <c r="H140" s="3"/>
      <c r="I140" s="3"/>
    </row>
    <row r="141" spans="6:9" x14ac:dyDescent="0.25">
      <c r="F141" s="3"/>
      <c r="G141" s="3"/>
      <c r="H141" s="3"/>
      <c r="I141" s="3"/>
    </row>
    <row r="142" spans="6:9" x14ac:dyDescent="0.25">
      <c r="F142" s="3"/>
      <c r="G142" s="3"/>
      <c r="H142" s="3"/>
      <c r="I142" s="3"/>
    </row>
    <row r="143" spans="6:9" x14ac:dyDescent="0.25">
      <c r="F143" s="3"/>
      <c r="G143" s="3"/>
      <c r="H143" s="3"/>
      <c r="I143" s="3"/>
    </row>
    <row r="144" spans="6:9" x14ac:dyDescent="0.25">
      <c r="F144" s="3"/>
      <c r="G144" s="3"/>
      <c r="H144" s="3"/>
      <c r="I144" s="3"/>
    </row>
    <row r="145" spans="6:9" x14ac:dyDescent="0.25">
      <c r="F145" s="3"/>
      <c r="G145" s="3"/>
      <c r="H145" s="3"/>
      <c r="I145" s="3"/>
    </row>
    <row r="146" spans="6:9" x14ac:dyDescent="0.25">
      <c r="F146" s="3"/>
      <c r="G146" s="3"/>
      <c r="H146" s="3"/>
      <c r="I146" s="3"/>
    </row>
    <row r="147" spans="6:9" x14ac:dyDescent="0.25">
      <c r="F147" s="3"/>
      <c r="G147" s="3"/>
      <c r="H147" s="3"/>
      <c r="I147" s="3"/>
    </row>
    <row r="148" spans="6:9" x14ac:dyDescent="0.25">
      <c r="F148" s="3"/>
      <c r="G148" s="3"/>
      <c r="H148" s="3"/>
      <c r="I148" s="3"/>
    </row>
    <row r="149" spans="6:9" x14ac:dyDescent="0.25">
      <c r="F149" s="3"/>
      <c r="G149" s="3"/>
      <c r="H149" s="3"/>
      <c r="I149" s="3"/>
    </row>
    <row r="150" spans="6:9" x14ac:dyDescent="0.25">
      <c r="F150" s="3"/>
      <c r="G150" s="3"/>
      <c r="H150" s="3"/>
      <c r="I150" s="3"/>
    </row>
    <row r="151" spans="6:9" x14ac:dyDescent="0.25">
      <c r="F151" s="3"/>
      <c r="G151" s="3"/>
      <c r="H151" s="3"/>
      <c r="I151" s="3"/>
    </row>
    <row r="152" spans="6:9" x14ac:dyDescent="0.25">
      <c r="F152" s="3"/>
      <c r="G152" s="3"/>
      <c r="H152" s="3"/>
      <c r="I152" s="3"/>
    </row>
    <row r="153" spans="6:9" x14ac:dyDescent="0.25">
      <c r="F153" s="3"/>
      <c r="G153" s="3"/>
      <c r="H153" s="3"/>
      <c r="I153" s="3"/>
    </row>
    <row r="154" spans="6:9" x14ac:dyDescent="0.25">
      <c r="F154" s="3"/>
      <c r="G154" s="3"/>
      <c r="H154" s="3"/>
      <c r="I154" s="3"/>
    </row>
    <row r="155" spans="6:9" x14ac:dyDescent="0.25">
      <c r="F155" s="3"/>
      <c r="G155" s="3"/>
      <c r="H155" s="3"/>
      <c r="I155" s="3"/>
    </row>
    <row r="156" spans="6:9" x14ac:dyDescent="0.25">
      <c r="F156" s="3"/>
      <c r="G156" s="3"/>
      <c r="H156" s="3"/>
      <c r="I156" s="3"/>
    </row>
    <row r="157" spans="6:9" x14ac:dyDescent="0.25">
      <c r="F157" s="3"/>
      <c r="G157" s="3"/>
      <c r="H157" s="3"/>
      <c r="I157" s="3"/>
    </row>
    <row r="158" spans="6:9" x14ac:dyDescent="0.25">
      <c r="F158" s="3"/>
      <c r="G158" s="3"/>
      <c r="H158" s="3"/>
      <c r="I158" s="3"/>
    </row>
    <row r="159" spans="6:9" x14ac:dyDescent="0.25">
      <c r="F159" s="3"/>
      <c r="G159" s="3"/>
      <c r="H159" s="3"/>
      <c r="I159" s="3"/>
    </row>
    <row r="160" spans="6:9" x14ac:dyDescent="0.25">
      <c r="F160" s="3"/>
      <c r="G160" s="3"/>
      <c r="H160" s="3"/>
      <c r="I160" s="3"/>
    </row>
    <row r="161" spans="6:9" x14ac:dyDescent="0.25">
      <c r="F161" s="3"/>
      <c r="G161" s="3"/>
      <c r="H161" s="3"/>
      <c r="I161" s="3"/>
    </row>
    <row r="162" spans="6:9" x14ac:dyDescent="0.25">
      <c r="F162" s="3"/>
      <c r="G162" s="3"/>
      <c r="H162" s="3"/>
      <c r="I162" s="3"/>
    </row>
    <row r="163" spans="6:9" x14ac:dyDescent="0.25">
      <c r="F163" s="3"/>
      <c r="G163" s="3"/>
      <c r="H163" s="3"/>
      <c r="I163" s="3"/>
    </row>
    <row r="164" spans="6:9" x14ac:dyDescent="0.25">
      <c r="F164" s="3"/>
      <c r="G164" s="3"/>
      <c r="H164" s="3"/>
      <c r="I164" s="3"/>
    </row>
    <row r="165" spans="6:9" x14ac:dyDescent="0.25">
      <c r="F165" s="3"/>
      <c r="G165" s="3"/>
      <c r="H165" s="3"/>
      <c r="I165" s="3"/>
    </row>
    <row r="166" spans="6:9" x14ac:dyDescent="0.25">
      <c r="F166" s="3"/>
      <c r="G166" s="3"/>
      <c r="H166" s="3"/>
      <c r="I166" s="3"/>
    </row>
    <row r="167" spans="6:9" x14ac:dyDescent="0.25">
      <c r="F167" s="3"/>
      <c r="G167" s="3"/>
      <c r="H167" s="3"/>
      <c r="I167" s="3"/>
    </row>
    <row r="168" spans="6:9" x14ac:dyDescent="0.25">
      <c r="F168" s="3"/>
      <c r="G168" s="3"/>
      <c r="H168" s="3"/>
      <c r="I168" s="3"/>
    </row>
    <row r="169" spans="6:9" x14ac:dyDescent="0.25">
      <c r="F169" s="3"/>
      <c r="G169" s="3"/>
      <c r="H169" s="3"/>
      <c r="I169" s="3"/>
    </row>
    <row r="170" spans="6:9" x14ac:dyDescent="0.25">
      <c r="F170" s="3"/>
      <c r="G170" s="3"/>
      <c r="H170" s="3"/>
      <c r="I170" s="3"/>
    </row>
    <row r="171" spans="6:9" x14ac:dyDescent="0.25">
      <c r="F171" s="3"/>
      <c r="G171" s="3"/>
      <c r="H171" s="3"/>
      <c r="I171" s="3"/>
    </row>
    <row r="172" spans="6:9" x14ac:dyDescent="0.25">
      <c r="F172" s="3"/>
      <c r="G172" s="3"/>
      <c r="H172" s="3"/>
      <c r="I172" s="3"/>
    </row>
    <row r="173" spans="6:9" x14ac:dyDescent="0.25">
      <c r="F173" s="3"/>
      <c r="G173" s="3"/>
      <c r="H173" s="3"/>
      <c r="I173" s="3"/>
    </row>
    <row r="174" spans="6:9" x14ac:dyDescent="0.25">
      <c r="F174" s="3"/>
      <c r="G174" s="3"/>
      <c r="H174" s="3"/>
      <c r="I174" s="3"/>
    </row>
    <row r="175" spans="6:9" x14ac:dyDescent="0.25">
      <c r="F175" s="3"/>
      <c r="G175" s="3"/>
      <c r="H175" s="3"/>
      <c r="I175" s="3"/>
    </row>
    <row r="176" spans="6:9" x14ac:dyDescent="0.25">
      <c r="F176" s="3"/>
      <c r="G176" s="3"/>
      <c r="H176" s="3"/>
      <c r="I176" s="3"/>
    </row>
    <row r="177" spans="6:9" x14ac:dyDescent="0.25">
      <c r="F177" s="3"/>
      <c r="G177" s="3"/>
      <c r="H177" s="3"/>
      <c r="I177" s="3"/>
    </row>
    <row r="178" spans="6:9" x14ac:dyDescent="0.25">
      <c r="F178" s="3"/>
      <c r="G178" s="3"/>
      <c r="H178" s="3"/>
      <c r="I178" s="3"/>
    </row>
    <row r="179" spans="6:9" x14ac:dyDescent="0.25">
      <c r="F179" s="3"/>
      <c r="G179" s="3"/>
      <c r="H179" s="3"/>
      <c r="I179" s="3"/>
    </row>
    <row r="180" spans="6:9" x14ac:dyDescent="0.25">
      <c r="F180" s="3"/>
      <c r="G180" s="3"/>
      <c r="H180" s="3"/>
      <c r="I180" s="3"/>
    </row>
    <row r="181" spans="6:9" x14ac:dyDescent="0.25">
      <c r="F181" s="3"/>
      <c r="G181" s="3"/>
      <c r="H181" s="3"/>
      <c r="I181" s="3"/>
    </row>
    <row r="182" spans="6:9" x14ac:dyDescent="0.25">
      <c r="F182" s="3"/>
      <c r="G182" s="3"/>
      <c r="H182" s="3"/>
      <c r="I182" s="3"/>
    </row>
    <row r="183" spans="6:9" x14ac:dyDescent="0.25">
      <c r="F183" s="3"/>
      <c r="G183" s="3"/>
      <c r="H183" s="3"/>
      <c r="I183" s="3"/>
    </row>
    <row r="184" spans="6:9" x14ac:dyDescent="0.25">
      <c r="F184" s="3"/>
      <c r="G184" s="3"/>
      <c r="H184" s="3"/>
      <c r="I184" s="3"/>
    </row>
    <row r="185" spans="6:9" x14ac:dyDescent="0.25">
      <c r="F185" s="3"/>
      <c r="G185" s="3"/>
      <c r="H185" s="3"/>
      <c r="I185" s="3"/>
    </row>
    <row r="186" spans="6:9" x14ac:dyDescent="0.25">
      <c r="F186" s="3"/>
      <c r="G186" s="3"/>
      <c r="H186" s="3"/>
      <c r="I186" s="3"/>
    </row>
    <row r="187" spans="6:9" x14ac:dyDescent="0.25">
      <c r="F187" s="3"/>
      <c r="G187" s="3"/>
      <c r="H187" s="3"/>
      <c r="I187" s="3"/>
    </row>
    <row r="188" spans="6:9" x14ac:dyDescent="0.25">
      <c r="F188" s="3"/>
      <c r="G188" s="3"/>
      <c r="H188" s="3"/>
      <c r="I188" s="3"/>
    </row>
    <row r="189" spans="6:9" x14ac:dyDescent="0.25">
      <c r="F189" s="3"/>
      <c r="G189" s="3"/>
      <c r="H189" s="3"/>
      <c r="I189" s="3"/>
    </row>
    <row r="190" spans="6:9" x14ac:dyDescent="0.25">
      <c r="F190" s="3"/>
      <c r="G190" s="3"/>
      <c r="H190" s="3"/>
      <c r="I190" s="3"/>
    </row>
    <row r="191" spans="6:9" x14ac:dyDescent="0.25">
      <c r="F191" s="3"/>
      <c r="G191" s="3"/>
      <c r="H191" s="3"/>
      <c r="I191" s="3"/>
    </row>
    <row r="192" spans="6:9" x14ac:dyDescent="0.25">
      <c r="F192" s="3"/>
      <c r="G192" s="3"/>
      <c r="H192" s="3"/>
      <c r="I192" s="3"/>
    </row>
    <row r="193" spans="6:9" x14ac:dyDescent="0.25">
      <c r="F193" s="3"/>
      <c r="G193" s="3"/>
      <c r="H193" s="3"/>
      <c r="I193" s="3"/>
    </row>
    <row r="194" spans="6:9" x14ac:dyDescent="0.25">
      <c r="F194" s="3"/>
      <c r="G194" s="3"/>
      <c r="H194" s="3"/>
      <c r="I194" s="3"/>
    </row>
    <row r="195" spans="6:9" x14ac:dyDescent="0.25">
      <c r="F195" s="3"/>
      <c r="G195" s="3"/>
      <c r="H195" s="3"/>
      <c r="I195" s="3"/>
    </row>
    <row r="196" spans="6:9" x14ac:dyDescent="0.25">
      <c r="F196" s="3"/>
      <c r="G196" s="3"/>
      <c r="H196" s="3"/>
      <c r="I196" s="3"/>
    </row>
    <row r="197" spans="6:9" x14ac:dyDescent="0.25">
      <c r="F197" s="3"/>
      <c r="G197" s="3"/>
      <c r="H197" s="3"/>
      <c r="I197" s="3"/>
    </row>
    <row r="198" spans="6:9" x14ac:dyDescent="0.25">
      <c r="F198" s="3"/>
      <c r="G198" s="3"/>
      <c r="H198" s="3"/>
      <c r="I198" s="3"/>
    </row>
    <row r="199" spans="6:9" x14ac:dyDescent="0.25">
      <c r="F199" s="3"/>
      <c r="G199" s="3"/>
      <c r="H199" s="3"/>
      <c r="I199" s="3"/>
    </row>
    <row r="200" spans="6:9" x14ac:dyDescent="0.25">
      <c r="F200" s="3"/>
      <c r="G200" s="3"/>
      <c r="H200" s="3"/>
      <c r="I200" s="3"/>
    </row>
    <row r="201" spans="6:9" x14ac:dyDescent="0.25">
      <c r="F201" s="3"/>
      <c r="G201" s="3"/>
      <c r="H201" s="3"/>
      <c r="I201" s="3"/>
    </row>
    <row r="202" spans="6:9" x14ac:dyDescent="0.25">
      <c r="F202" s="3"/>
      <c r="G202" s="3"/>
      <c r="H202" s="3"/>
      <c r="I202" s="3"/>
    </row>
    <row r="203" spans="6:9" x14ac:dyDescent="0.25">
      <c r="F203" s="3"/>
      <c r="G203" s="3"/>
      <c r="H203" s="3"/>
      <c r="I203" s="3"/>
    </row>
    <row r="204" spans="6:9" x14ac:dyDescent="0.25">
      <c r="F204" s="3"/>
      <c r="G204" s="3"/>
      <c r="H204" s="3"/>
      <c r="I204" s="3"/>
    </row>
    <row r="205" spans="6:9" x14ac:dyDescent="0.25">
      <c r="F205" s="3"/>
      <c r="G205" s="3"/>
      <c r="H205" s="3"/>
      <c r="I205" s="3"/>
    </row>
    <row r="206" spans="6:9" x14ac:dyDescent="0.25">
      <c r="F206" s="3"/>
      <c r="G206" s="3"/>
      <c r="H206" s="3"/>
      <c r="I206" s="3"/>
    </row>
    <row r="207" spans="6:9" x14ac:dyDescent="0.25">
      <c r="F207" s="3"/>
      <c r="G207" s="3"/>
      <c r="H207" s="3"/>
      <c r="I207" s="3"/>
    </row>
    <row r="208" spans="6:9" x14ac:dyDescent="0.25">
      <c r="F208" s="3"/>
      <c r="G208" s="3"/>
      <c r="H208" s="3"/>
      <c r="I208" s="3"/>
    </row>
    <row r="209" spans="6:9" x14ac:dyDescent="0.25">
      <c r="F209" s="3"/>
      <c r="G209" s="3"/>
      <c r="H209" s="3"/>
      <c r="I209" s="3"/>
    </row>
    <row r="210" spans="6:9" x14ac:dyDescent="0.25">
      <c r="F210" s="3"/>
      <c r="G210" s="3"/>
      <c r="H210" s="3"/>
      <c r="I210" s="3"/>
    </row>
    <row r="211" spans="6:9" x14ac:dyDescent="0.25">
      <c r="F211" s="3"/>
      <c r="G211" s="3"/>
      <c r="H211" s="3"/>
      <c r="I211" s="3"/>
    </row>
    <row r="212" spans="6:9" x14ac:dyDescent="0.25">
      <c r="F212" s="3"/>
      <c r="G212" s="3"/>
      <c r="H212" s="3"/>
      <c r="I212" s="3"/>
    </row>
    <row r="213" spans="6:9" x14ac:dyDescent="0.25">
      <c r="F213" s="3"/>
      <c r="G213" s="3"/>
      <c r="H213" s="3"/>
      <c r="I213" s="3"/>
    </row>
    <row r="214" spans="6:9" x14ac:dyDescent="0.25">
      <c r="F214" s="3"/>
      <c r="G214" s="3"/>
      <c r="H214" s="3"/>
      <c r="I214" s="3"/>
    </row>
    <row r="215" spans="6:9" x14ac:dyDescent="0.25">
      <c r="F215" s="3"/>
      <c r="G215" s="3"/>
      <c r="H215" s="3"/>
      <c r="I215" s="3"/>
    </row>
    <row r="216" spans="6:9" x14ac:dyDescent="0.25">
      <c r="F216" s="3"/>
      <c r="G216" s="3"/>
      <c r="H216" s="3"/>
      <c r="I216" s="3"/>
    </row>
    <row r="217" spans="6:9" x14ac:dyDescent="0.25">
      <c r="F217" s="3"/>
      <c r="G217" s="3"/>
      <c r="H217" s="3"/>
      <c r="I217" s="3"/>
    </row>
    <row r="218" spans="6:9" x14ac:dyDescent="0.25">
      <c r="F218" s="3"/>
      <c r="G218" s="3"/>
      <c r="H218" s="3"/>
      <c r="I218" s="3"/>
    </row>
    <row r="219" spans="6:9" x14ac:dyDescent="0.25">
      <c r="F219" s="3"/>
      <c r="G219" s="3"/>
      <c r="H219" s="3"/>
      <c r="I219" s="3"/>
    </row>
    <row r="220" spans="6:9" x14ac:dyDescent="0.25">
      <c r="F220" s="3"/>
      <c r="G220" s="3"/>
      <c r="H220" s="3"/>
      <c r="I220" s="3"/>
    </row>
    <row r="221" spans="6:9" x14ac:dyDescent="0.25">
      <c r="F221" s="3"/>
      <c r="G221" s="3"/>
      <c r="H221" s="3"/>
      <c r="I221" s="3"/>
    </row>
    <row r="222" spans="6:9" x14ac:dyDescent="0.25">
      <c r="F222" s="3"/>
      <c r="G222" s="3"/>
      <c r="H222" s="3"/>
      <c r="I222" s="3"/>
    </row>
    <row r="223" spans="6:9" x14ac:dyDescent="0.25">
      <c r="F223" s="3"/>
      <c r="G223" s="3"/>
      <c r="H223" s="3"/>
      <c r="I223" s="3"/>
    </row>
    <row r="224" spans="6:9" x14ac:dyDescent="0.25">
      <c r="F224" s="3"/>
      <c r="G224" s="3"/>
      <c r="H224" s="3"/>
      <c r="I224" s="3"/>
    </row>
    <row r="225" spans="6:9" x14ac:dyDescent="0.25">
      <c r="F225" s="3"/>
      <c r="G225" s="3"/>
      <c r="H225" s="3"/>
      <c r="I225" s="3"/>
    </row>
    <row r="226" spans="6:9" x14ac:dyDescent="0.25">
      <c r="F226" s="3"/>
      <c r="G226" s="3"/>
      <c r="H226" s="3"/>
      <c r="I226" s="3"/>
    </row>
    <row r="227" spans="6:9" x14ac:dyDescent="0.25">
      <c r="F227" s="3"/>
      <c r="G227" s="3"/>
      <c r="H227" s="3"/>
      <c r="I227" s="3"/>
    </row>
    <row r="228" spans="6:9" x14ac:dyDescent="0.25">
      <c r="F228" s="3"/>
      <c r="G228" s="3"/>
      <c r="H228" s="3"/>
      <c r="I228" s="3"/>
    </row>
    <row r="229" spans="6:9" x14ac:dyDescent="0.25">
      <c r="F229" s="3"/>
      <c r="G229" s="3"/>
      <c r="H229" s="3"/>
      <c r="I229" s="3"/>
    </row>
    <row r="230" spans="6:9" x14ac:dyDescent="0.25">
      <c r="F230" s="3"/>
      <c r="G230" s="3"/>
      <c r="H230" s="3"/>
      <c r="I230" s="3"/>
    </row>
    <row r="231" spans="6:9" x14ac:dyDescent="0.25">
      <c r="F231" s="3"/>
      <c r="G231" s="3"/>
      <c r="H231" s="3"/>
      <c r="I231" s="3"/>
    </row>
    <row r="232" spans="6:9" x14ac:dyDescent="0.25">
      <c r="F232" s="3"/>
      <c r="G232" s="3"/>
      <c r="H232" s="3"/>
      <c r="I232" s="3"/>
    </row>
    <row r="233" spans="6:9" x14ac:dyDescent="0.25">
      <c r="F233" s="3"/>
      <c r="G233" s="3"/>
      <c r="H233" s="3"/>
      <c r="I233" s="3"/>
    </row>
    <row r="234" spans="6:9" x14ac:dyDescent="0.25">
      <c r="F234" s="3"/>
      <c r="G234" s="3"/>
      <c r="H234" s="3"/>
      <c r="I234" s="3"/>
    </row>
    <row r="235" spans="6:9" x14ac:dyDescent="0.25">
      <c r="F235" s="3"/>
      <c r="G235" s="3"/>
      <c r="H235" s="3"/>
      <c r="I235" s="3"/>
    </row>
    <row r="236" spans="6:9" x14ac:dyDescent="0.25">
      <c r="F236" s="3"/>
      <c r="G236" s="3"/>
      <c r="H236" s="3"/>
      <c r="I236" s="3"/>
    </row>
    <row r="237" spans="6:9" x14ac:dyDescent="0.25">
      <c r="F237" s="3"/>
      <c r="G237" s="3"/>
      <c r="H237" s="3"/>
      <c r="I237" s="3"/>
    </row>
    <row r="238" spans="6:9" x14ac:dyDescent="0.25">
      <c r="F238" s="3"/>
      <c r="G238" s="3"/>
      <c r="H238" s="3"/>
      <c r="I238" s="3"/>
    </row>
    <row r="239" spans="6:9" x14ac:dyDescent="0.25">
      <c r="F239" s="3"/>
      <c r="G239" s="3"/>
      <c r="H239" s="3"/>
      <c r="I239" s="3"/>
    </row>
    <row r="240" spans="6:9" x14ac:dyDescent="0.25">
      <c r="F240" s="3"/>
      <c r="G240" s="3"/>
      <c r="H240" s="3"/>
      <c r="I240" s="3"/>
    </row>
    <row r="241" spans="6:9" x14ac:dyDescent="0.25">
      <c r="F241" s="3"/>
      <c r="G241" s="3"/>
      <c r="H241" s="3"/>
      <c r="I241" s="3"/>
    </row>
    <row r="242" spans="6:9" x14ac:dyDescent="0.25">
      <c r="F242" s="3"/>
      <c r="G242" s="3"/>
      <c r="H242" s="3"/>
      <c r="I242" s="3"/>
    </row>
    <row r="243" spans="6:9" x14ac:dyDescent="0.25">
      <c r="F243" s="3"/>
      <c r="G243" s="3"/>
      <c r="H243" s="3"/>
      <c r="I243" s="3"/>
    </row>
    <row r="244" spans="6:9" x14ac:dyDescent="0.25">
      <c r="F244" s="3"/>
      <c r="G244" s="3"/>
      <c r="H244" s="3"/>
      <c r="I244" s="3"/>
    </row>
    <row r="245" spans="6:9" x14ac:dyDescent="0.25">
      <c r="F245" s="3"/>
      <c r="G245" s="3"/>
      <c r="H245" s="3"/>
      <c r="I245" s="3"/>
    </row>
    <row r="246" spans="6:9" x14ac:dyDescent="0.25">
      <c r="F246" s="3"/>
      <c r="G246" s="3"/>
      <c r="H246" s="3"/>
      <c r="I246" s="3"/>
    </row>
    <row r="247" spans="6:9" x14ac:dyDescent="0.25">
      <c r="F247" s="3"/>
      <c r="G247" s="3"/>
      <c r="H247" s="3"/>
      <c r="I247" s="3"/>
    </row>
    <row r="248" spans="6:9" x14ac:dyDescent="0.25">
      <c r="F248" s="3"/>
      <c r="G248" s="3"/>
      <c r="H248" s="3"/>
      <c r="I248" s="3"/>
    </row>
    <row r="249" spans="6:9" x14ac:dyDescent="0.25">
      <c r="F249" s="3"/>
      <c r="G249" s="3"/>
      <c r="H249" s="3"/>
      <c r="I249" s="3"/>
    </row>
    <row r="250" spans="6:9" x14ac:dyDescent="0.25">
      <c r="F250" s="3"/>
      <c r="G250" s="3"/>
      <c r="H250" s="3"/>
      <c r="I250" s="3"/>
    </row>
    <row r="251" spans="6:9" x14ac:dyDescent="0.25">
      <c r="F251" s="3"/>
      <c r="G251" s="3"/>
      <c r="H251" s="3"/>
      <c r="I251" s="3"/>
    </row>
    <row r="252" spans="6:9" x14ac:dyDescent="0.25">
      <c r="F252" s="3"/>
      <c r="G252" s="3"/>
      <c r="H252" s="3"/>
      <c r="I252" s="3"/>
    </row>
    <row r="253" spans="6:9" x14ac:dyDescent="0.25">
      <c r="F253" s="3"/>
      <c r="G253" s="3"/>
      <c r="H253" s="3"/>
      <c r="I253" s="3"/>
    </row>
    <row r="254" spans="6:9" x14ac:dyDescent="0.25">
      <c r="F254" s="3"/>
      <c r="G254" s="3"/>
      <c r="H254" s="3"/>
      <c r="I254" s="3"/>
    </row>
    <row r="255" spans="6:9" x14ac:dyDescent="0.25">
      <c r="F255" s="3"/>
      <c r="G255" s="3"/>
      <c r="H255" s="3"/>
      <c r="I255" s="3"/>
    </row>
    <row r="256" spans="6:9" x14ac:dyDescent="0.25">
      <c r="F256" s="3"/>
      <c r="G256" s="3"/>
      <c r="H256" s="3"/>
      <c r="I256" s="3"/>
    </row>
    <row r="257" spans="6:9" x14ac:dyDescent="0.25">
      <c r="F257" s="3"/>
      <c r="G257" s="3"/>
      <c r="H257" s="3"/>
      <c r="I257" s="3"/>
    </row>
    <row r="258" spans="6:9" x14ac:dyDescent="0.25">
      <c r="F258" s="3"/>
      <c r="G258" s="3"/>
      <c r="H258" s="3"/>
      <c r="I258" s="3"/>
    </row>
    <row r="259" spans="6:9" x14ac:dyDescent="0.25">
      <c r="F259" s="3"/>
      <c r="G259" s="3"/>
      <c r="H259" s="3"/>
      <c r="I259" s="3"/>
    </row>
    <row r="260" spans="6:9" x14ac:dyDescent="0.25">
      <c r="F260" s="3"/>
      <c r="G260" s="3"/>
      <c r="H260" s="3"/>
      <c r="I260" s="3"/>
    </row>
    <row r="261" spans="6:9" x14ac:dyDescent="0.25">
      <c r="F261" s="3"/>
      <c r="G261" s="3"/>
      <c r="H261" s="3"/>
      <c r="I261" s="3"/>
    </row>
    <row r="262" spans="6:9" x14ac:dyDescent="0.25">
      <c r="F262" s="3"/>
      <c r="G262" s="3"/>
      <c r="H262" s="3"/>
      <c r="I262" s="3"/>
    </row>
    <row r="263" spans="6:9" x14ac:dyDescent="0.25">
      <c r="F263" s="3"/>
      <c r="G263" s="3"/>
      <c r="H263" s="3"/>
      <c r="I263" s="3"/>
    </row>
    <row r="264" spans="6:9" x14ac:dyDescent="0.25">
      <c r="F264" s="3"/>
      <c r="G264" s="3"/>
      <c r="H264" s="3"/>
      <c r="I264" s="3"/>
    </row>
    <row r="265" spans="6:9" x14ac:dyDescent="0.25">
      <c r="F265" s="3"/>
      <c r="G265" s="3"/>
      <c r="H265" s="3"/>
      <c r="I265" s="3"/>
    </row>
    <row r="266" spans="6:9" x14ac:dyDescent="0.25">
      <c r="F266" s="3"/>
      <c r="G266" s="3"/>
      <c r="H266" s="3"/>
      <c r="I266" s="3"/>
    </row>
    <row r="267" spans="6:9" x14ac:dyDescent="0.25">
      <c r="F267" s="3"/>
      <c r="G267" s="3"/>
      <c r="H267" s="3"/>
      <c r="I267" s="3"/>
    </row>
    <row r="268" spans="6:9" x14ac:dyDescent="0.25">
      <c r="F268" s="3"/>
      <c r="G268" s="3"/>
      <c r="H268" s="3"/>
      <c r="I268" s="3"/>
    </row>
    <row r="269" spans="6:9" x14ac:dyDescent="0.25">
      <c r="F269" s="3"/>
      <c r="G269" s="3"/>
      <c r="H269" s="3"/>
      <c r="I269" s="3"/>
    </row>
    <row r="270" spans="6:9" x14ac:dyDescent="0.25">
      <c r="F270" s="3"/>
      <c r="G270" s="3"/>
      <c r="H270" s="3"/>
      <c r="I270" s="3"/>
    </row>
    <row r="271" spans="6:9" x14ac:dyDescent="0.25">
      <c r="F271" s="3"/>
      <c r="G271" s="3"/>
      <c r="H271" s="3"/>
      <c r="I271" s="3"/>
    </row>
    <row r="272" spans="6:9" x14ac:dyDescent="0.25">
      <c r="F272" s="3"/>
      <c r="G272" s="3"/>
      <c r="H272" s="3"/>
      <c r="I272" s="3"/>
    </row>
    <row r="273" spans="6:9" x14ac:dyDescent="0.25">
      <c r="F273" s="3"/>
      <c r="G273" s="3"/>
      <c r="H273" s="3"/>
      <c r="I273" s="3"/>
    </row>
    <row r="274" spans="6:9" x14ac:dyDescent="0.25">
      <c r="F274" s="3"/>
      <c r="G274" s="3"/>
      <c r="H274" s="3"/>
      <c r="I274" s="3"/>
    </row>
    <row r="275" spans="6:9" x14ac:dyDescent="0.25">
      <c r="F275" s="3"/>
      <c r="G275" s="3"/>
      <c r="H275" s="3"/>
      <c r="I275" s="3"/>
    </row>
    <row r="276" spans="6:9" x14ac:dyDescent="0.25">
      <c r="F276" s="3"/>
      <c r="G276" s="3"/>
      <c r="H276" s="3"/>
      <c r="I276" s="3"/>
    </row>
    <row r="277" spans="6:9" x14ac:dyDescent="0.25">
      <c r="F277" s="3"/>
      <c r="G277" s="3"/>
      <c r="H277" s="3"/>
      <c r="I277" s="3"/>
    </row>
    <row r="278" spans="6:9" x14ac:dyDescent="0.25">
      <c r="F278" s="3"/>
      <c r="G278" s="3"/>
      <c r="H278" s="3"/>
      <c r="I278" s="3"/>
    </row>
    <row r="279" spans="6:9" x14ac:dyDescent="0.25">
      <c r="F279" s="3"/>
      <c r="G279" s="3"/>
      <c r="H279" s="3"/>
      <c r="I279" s="3"/>
    </row>
    <row r="280" spans="6:9" x14ac:dyDescent="0.25">
      <c r="F280" s="3"/>
      <c r="G280" s="3"/>
      <c r="H280" s="3"/>
      <c r="I280" s="3"/>
    </row>
    <row r="281" spans="6:9" x14ac:dyDescent="0.25">
      <c r="F281" s="3"/>
      <c r="G281" s="3"/>
      <c r="H281" s="3"/>
      <c r="I281" s="3"/>
    </row>
    <row r="282" spans="6:9" x14ac:dyDescent="0.25">
      <c r="F282" s="3"/>
      <c r="G282" s="3"/>
      <c r="H282" s="3"/>
      <c r="I282" s="3"/>
    </row>
    <row r="283" spans="6:9" x14ac:dyDescent="0.25">
      <c r="F283" s="3"/>
      <c r="G283" s="3"/>
      <c r="H283" s="3"/>
      <c r="I283" s="3"/>
    </row>
    <row r="284" spans="6:9" x14ac:dyDescent="0.25">
      <c r="F284" s="3"/>
      <c r="G284" s="3"/>
      <c r="H284" s="3"/>
      <c r="I284" s="3"/>
    </row>
    <row r="285" spans="6:9" x14ac:dyDescent="0.25">
      <c r="F285" s="3"/>
      <c r="G285" s="3"/>
      <c r="H285" s="3"/>
      <c r="I285" s="3"/>
    </row>
    <row r="286" spans="6:9" x14ac:dyDescent="0.25">
      <c r="F286" s="3"/>
      <c r="G286" s="3"/>
      <c r="H286" s="3"/>
      <c r="I286" s="3"/>
    </row>
    <row r="287" spans="6:9" x14ac:dyDescent="0.25">
      <c r="F287" s="3"/>
      <c r="G287" s="3"/>
      <c r="H287" s="3"/>
      <c r="I287" s="3"/>
    </row>
    <row r="288" spans="6:9" x14ac:dyDescent="0.25">
      <c r="F288" s="3"/>
      <c r="G288" s="3"/>
      <c r="H288" s="3"/>
      <c r="I288" s="3"/>
    </row>
    <row r="289" spans="6:9" x14ac:dyDescent="0.25">
      <c r="F289" s="3"/>
      <c r="G289" s="3"/>
      <c r="H289" s="3"/>
      <c r="I289" s="3"/>
    </row>
    <row r="290" spans="6:9" x14ac:dyDescent="0.25">
      <c r="F290" s="3"/>
      <c r="G290" s="3"/>
      <c r="H290" s="3"/>
      <c r="I290" s="3"/>
    </row>
    <row r="291" spans="6:9" x14ac:dyDescent="0.25">
      <c r="F291" s="3"/>
      <c r="G291" s="3"/>
      <c r="H291" s="3"/>
      <c r="I291" s="3"/>
    </row>
    <row r="292" spans="6:9" x14ac:dyDescent="0.25">
      <c r="F292" s="3"/>
      <c r="G292" s="3"/>
      <c r="H292" s="3"/>
      <c r="I292" s="3"/>
    </row>
    <row r="293" spans="6:9" x14ac:dyDescent="0.25">
      <c r="F293" s="3"/>
      <c r="G293" s="3"/>
      <c r="H293" s="3"/>
      <c r="I293" s="3"/>
    </row>
    <row r="294" spans="6:9" x14ac:dyDescent="0.25">
      <c r="F294" s="3"/>
      <c r="G294" s="3"/>
      <c r="H294" s="3"/>
      <c r="I294" s="3"/>
    </row>
    <row r="295" spans="6:9" x14ac:dyDescent="0.25">
      <c r="F295" s="3"/>
      <c r="G295" s="3"/>
      <c r="H295" s="3"/>
      <c r="I295" s="3"/>
    </row>
    <row r="296" spans="6:9" x14ac:dyDescent="0.25">
      <c r="F296" s="3"/>
      <c r="G296" s="3"/>
      <c r="H296" s="3"/>
      <c r="I296" s="3"/>
    </row>
    <row r="297" spans="6:9" x14ac:dyDescent="0.25">
      <c r="F297" s="3"/>
      <c r="G297" s="3"/>
      <c r="H297" s="3"/>
      <c r="I297" s="3"/>
    </row>
    <row r="298" spans="6:9" x14ac:dyDescent="0.25">
      <c r="F298" s="3"/>
      <c r="G298" s="3"/>
      <c r="H298" s="3"/>
      <c r="I298" s="3"/>
    </row>
    <row r="299" spans="6:9" x14ac:dyDescent="0.25">
      <c r="F299" s="3"/>
      <c r="G299" s="3"/>
      <c r="H299" s="3"/>
      <c r="I299" s="3"/>
    </row>
    <row r="300" spans="6:9" x14ac:dyDescent="0.25">
      <c r="F300" s="3"/>
      <c r="G300" s="3"/>
      <c r="H300" s="3"/>
      <c r="I300" s="3"/>
    </row>
    <row r="301" spans="6:9" x14ac:dyDescent="0.25">
      <c r="F301" s="3"/>
      <c r="G301" s="3"/>
      <c r="H301" s="3"/>
      <c r="I301" s="3"/>
    </row>
    <row r="302" spans="6:9" x14ac:dyDescent="0.25">
      <c r="F302" s="3"/>
      <c r="G302" s="3"/>
      <c r="H302" s="3"/>
      <c r="I302" s="3"/>
    </row>
  </sheetData>
  <sheetProtection formatCells="0" autoFilter="0"/>
  <protectedRanges>
    <protectedRange sqref="B3:D3" name="LunchNumbers_1_1"/>
  </protectedRanges>
  <mergeCells count="5">
    <mergeCell ref="F8:I8"/>
    <mergeCell ref="J8:N8"/>
    <mergeCell ref="A27:N28"/>
    <mergeCell ref="A5:E5"/>
    <mergeCell ref="C29:E30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J14:L14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73A5-5296-4C7B-BC02-122B9FED9387}">
  <sheetPr>
    <pageSetUpPr fitToPage="1"/>
  </sheetPr>
  <dimension ref="A1:V42"/>
  <sheetViews>
    <sheetView showGridLines="0" zoomScale="90" zoomScaleNormal="90" workbookViewId="0">
      <pane ySplit="6" topLeftCell="A7" activePane="bottomLeft" state="frozen"/>
      <selection pane="bottomLeft" activeCell="E1" sqref="E1:E3"/>
    </sheetView>
  </sheetViews>
  <sheetFormatPr defaultColWidth="9.1796875" defaultRowHeight="13.5" x14ac:dyDescent="0.25"/>
  <cols>
    <col min="1" max="1" width="40.26953125" style="1" bestFit="1" customWidth="1"/>
    <col min="2" max="4" width="13.453125" style="1" customWidth="1"/>
    <col min="5" max="5" width="26.45312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customWidth="1"/>
    <col min="14" max="14" width="12.1796875" style="1" customWidth="1"/>
    <col min="15" max="15" width="3.7265625" style="1" customWidth="1"/>
    <col min="16" max="16384" width="9.1796875" style="1"/>
  </cols>
  <sheetData>
    <row r="1" spans="1:19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78"/>
      <c r="N1" s="78"/>
      <c r="O1" s="80"/>
    </row>
    <row r="2" spans="1:19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26"/>
      <c r="K2" s="26"/>
      <c r="L2" s="26"/>
      <c r="M2" s="67"/>
      <c r="N2" s="78"/>
      <c r="O2" s="80"/>
    </row>
    <row r="3" spans="1:19" ht="35" x14ac:dyDescent="0.35">
      <c r="A3" s="56" t="s">
        <v>4</v>
      </c>
      <c r="B3" s="31">
        <v>10</v>
      </c>
      <c r="C3" s="31">
        <v>10</v>
      </c>
      <c r="D3" s="31">
        <v>10</v>
      </c>
      <c r="E3" s="86">
        <f>SUM(B3:D3)</f>
        <v>30</v>
      </c>
      <c r="F3" s="27"/>
      <c r="G3" s="27"/>
      <c r="H3" s="27"/>
      <c r="I3" s="27"/>
      <c r="J3" s="26"/>
      <c r="K3" s="26"/>
      <c r="L3" s="26"/>
      <c r="M3" s="67"/>
      <c r="N3" s="78"/>
      <c r="O3" s="80"/>
      <c r="S3" s="39"/>
    </row>
    <row r="4" spans="1:19" ht="14" x14ac:dyDescent="0.3">
      <c r="A4" s="17"/>
      <c r="B4" s="17"/>
      <c r="C4" s="17"/>
      <c r="D4" s="17"/>
      <c r="E4" s="17"/>
      <c r="F4" s="17"/>
      <c r="G4" s="17"/>
      <c r="H4" s="17"/>
      <c r="I4" s="17"/>
      <c r="J4" s="16"/>
      <c r="K4" s="16"/>
      <c r="L4" s="16"/>
      <c r="M4" s="15"/>
      <c r="N4" s="14"/>
    </row>
    <row r="5" spans="1:19" ht="16.5" customHeight="1" x14ac:dyDescent="0.25">
      <c r="A5" s="94" t="s">
        <v>33</v>
      </c>
      <c r="B5" s="94"/>
      <c r="C5" s="94"/>
      <c r="D5" s="94"/>
      <c r="E5" s="94"/>
      <c r="F5" s="63"/>
      <c r="G5" s="63"/>
      <c r="H5" s="63"/>
      <c r="I5" s="63"/>
      <c r="J5" s="63"/>
      <c r="K5" s="63"/>
      <c r="L5" s="63"/>
      <c r="M5" s="63"/>
      <c r="N5" s="63"/>
    </row>
    <row r="6" spans="1:19" ht="16.5" customHeight="1" x14ac:dyDescent="0.25">
      <c r="A6" s="94"/>
      <c r="B6" s="94"/>
      <c r="C6" s="94"/>
      <c r="D6" s="94"/>
      <c r="E6" s="94"/>
      <c r="F6" s="63"/>
      <c r="G6" s="63"/>
      <c r="H6" s="63"/>
      <c r="I6" s="63"/>
      <c r="J6" s="63"/>
      <c r="K6" s="63"/>
      <c r="L6" s="63"/>
      <c r="M6" s="63"/>
      <c r="N6" s="63"/>
    </row>
    <row r="7" spans="1:19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20" t="s">
        <v>8</v>
      </c>
      <c r="K8" s="20"/>
      <c r="L8" s="20"/>
      <c r="M8" s="20"/>
      <c r="N8" s="20"/>
    </row>
    <row r="9" spans="1:19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9" ht="28" x14ac:dyDescent="0.25">
      <c r="B10" s="24" t="s">
        <v>9</v>
      </c>
      <c r="C10" s="24" t="s">
        <v>10</v>
      </c>
      <c r="D10" s="24"/>
      <c r="E10" s="24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</row>
    <row r="11" spans="1:19" ht="14" x14ac:dyDescent="0.3">
      <c r="A11" s="22" t="s">
        <v>140</v>
      </c>
      <c r="B11" s="7"/>
      <c r="C11" s="9"/>
      <c r="D11" s="9"/>
      <c r="E11" s="9"/>
      <c r="F11" s="51"/>
      <c r="G11" s="52"/>
      <c r="H11" s="52"/>
      <c r="I11" s="53"/>
      <c r="J11" s="8"/>
      <c r="K11" s="8"/>
      <c r="L11" s="8"/>
    </row>
    <row r="12" spans="1:19" ht="14" x14ac:dyDescent="0.3">
      <c r="A12" s="1" t="s">
        <v>141</v>
      </c>
      <c r="B12" s="10">
        <f t="shared" ref="B12:B24" si="0">SUM(J12:L12)</f>
        <v>24</v>
      </c>
      <c r="C12" s="9" t="s">
        <v>11</v>
      </c>
      <c r="D12" s="9"/>
      <c r="E12" s="9"/>
      <c r="F12" s="51">
        <v>6</v>
      </c>
      <c r="G12" s="52">
        <v>8</v>
      </c>
      <c r="H12" s="52">
        <v>10</v>
      </c>
      <c r="I12" s="53" t="s">
        <v>11</v>
      </c>
      <c r="J12" s="8">
        <f>(F12/10)*B$3</f>
        <v>6</v>
      </c>
      <c r="K12" s="8">
        <f>(G12/10)*C$3</f>
        <v>8</v>
      </c>
      <c r="L12" s="8">
        <f>(H12/10)*D$3</f>
        <v>10</v>
      </c>
    </row>
    <row r="13" spans="1:19" ht="14" x14ac:dyDescent="0.3">
      <c r="A13" s="1" t="s">
        <v>142</v>
      </c>
      <c r="B13" s="7">
        <f t="shared" si="0"/>
        <v>1.125</v>
      </c>
      <c r="C13" s="6" t="s">
        <v>12</v>
      </c>
      <c r="D13" s="6"/>
      <c r="E13" s="6"/>
      <c r="F13" s="51">
        <v>300</v>
      </c>
      <c r="G13" s="52">
        <v>375</v>
      </c>
      <c r="H13" s="52">
        <v>450</v>
      </c>
      <c r="I13" s="53" t="s">
        <v>13</v>
      </c>
      <c r="J13" s="8">
        <f t="shared" ref="J13:L16" si="1">((F13/10)*B$3)/1000</f>
        <v>0.3</v>
      </c>
      <c r="K13" s="8">
        <f t="shared" si="1"/>
        <v>0.375</v>
      </c>
      <c r="L13" s="8">
        <f t="shared" si="1"/>
        <v>0.45</v>
      </c>
    </row>
    <row r="14" spans="1:19" ht="14" x14ac:dyDescent="0.3">
      <c r="A14" s="1" t="s">
        <v>40</v>
      </c>
      <c r="B14" s="7">
        <f t="shared" si="0"/>
        <v>0.3</v>
      </c>
      <c r="C14" s="6" t="s">
        <v>12</v>
      </c>
      <c r="D14" s="6"/>
      <c r="E14" s="6"/>
      <c r="F14" s="51">
        <v>80</v>
      </c>
      <c r="G14" s="52">
        <v>100</v>
      </c>
      <c r="H14" s="52">
        <v>120</v>
      </c>
      <c r="I14" s="53" t="s">
        <v>13</v>
      </c>
      <c r="J14" s="8">
        <f t="shared" si="1"/>
        <v>0.08</v>
      </c>
      <c r="K14" s="8">
        <f t="shared" si="1"/>
        <v>0.1</v>
      </c>
      <c r="L14" s="8">
        <f t="shared" si="1"/>
        <v>0.12</v>
      </c>
    </row>
    <row r="15" spans="1:19" ht="14" x14ac:dyDescent="0.3">
      <c r="A15" s="1" t="s">
        <v>143</v>
      </c>
      <c r="B15" s="7">
        <f t="shared" si="0"/>
        <v>0.25</v>
      </c>
      <c r="C15" s="6" t="s">
        <v>12</v>
      </c>
      <c r="D15" s="6"/>
      <c r="E15" s="6"/>
      <c r="F15" s="51">
        <v>65</v>
      </c>
      <c r="G15" s="52">
        <v>85</v>
      </c>
      <c r="H15" s="52">
        <v>100</v>
      </c>
      <c r="I15" s="53" t="s">
        <v>13</v>
      </c>
      <c r="J15" s="8">
        <f t="shared" si="1"/>
        <v>6.5000000000000002E-2</v>
      </c>
      <c r="K15" s="8">
        <f t="shared" si="1"/>
        <v>8.5000000000000006E-2</v>
      </c>
      <c r="L15" s="8">
        <f t="shared" si="1"/>
        <v>0.1</v>
      </c>
    </row>
    <row r="16" spans="1:19" ht="14" x14ac:dyDescent="0.3">
      <c r="A16" s="1" t="s">
        <v>115</v>
      </c>
      <c r="B16" s="7">
        <f t="shared" si="0"/>
        <v>0.375</v>
      </c>
      <c r="C16" s="6" t="s">
        <v>12</v>
      </c>
      <c r="D16" s="6"/>
      <c r="E16" s="6"/>
      <c r="F16" s="51">
        <v>100</v>
      </c>
      <c r="G16" s="52">
        <v>125</v>
      </c>
      <c r="H16" s="52">
        <v>150</v>
      </c>
      <c r="I16" s="53" t="s">
        <v>13</v>
      </c>
      <c r="J16" s="8">
        <f t="shared" si="1"/>
        <v>0.1</v>
      </c>
      <c r="K16" s="8">
        <f t="shared" si="1"/>
        <v>0.125</v>
      </c>
      <c r="L16" s="8">
        <f t="shared" si="1"/>
        <v>0.15</v>
      </c>
      <c r="P16" s="38"/>
    </row>
    <row r="17" spans="1:16" ht="14" x14ac:dyDescent="0.3">
      <c r="A17" s="1" t="s">
        <v>144</v>
      </c>
      <c r="B17" s="10">
        <f t="shared" si="0"/>
        <v>12.45</v>
      </c>
      <c r="C17" s="6" t="s">
        <v>14</v>
      </c>
      <c r="D17" s="6"/>
      <c r="E17" s="6"/>
      <c r="F17" s="51">
        <v>3.3000000000000003</v>
      </c>
      <c r="G17" s="52">
        <v>4.1499999999999995</v>
      </c>
      <c r="H17" s="52">
        <v>5</v>
      </c>
      <c r="I17" s="53" t="s">
        <v>13</v>
      </c>
      <c r="J17" s="8">
        <f t="shared" ref="J17:L21" si="2">(F17/10)*B$3</f>
        <v>3.3000000000000003</v>
      </c>
      <c r="K17" s="8">
        <f t="shared" si="2"/>
        <v>4.1499999999999995</v>
      </c>
      <c r="L17" s="8">
        <f t="shared" si="2"/>
        <v>5</v>
      </c>
      <c r="P17" s="38"/>
    </row>
    <row r="18" spans="1:16" ht="14" x14ac:dyDescent="0.3">
      <c r="A18" s="1" t="s">
        <v>145</v>
      </c>
      <c r="B18" s="10">
        <f t="shared" si="0"/>
        <v>38</v>
      </c>
      <c r="C18" s="6" t="s">
        <v>14</v>
      </c>
      <c r="D18" s="6"/>
      <c r="E18" s="6"/>
      <c r="F18" s="51">
        <v>10</v>
      </c>
      <c r="G18" s="52">
        <v>13</v>
      </c>
      <c r="H18" s="52">
        <v>15</v>
      </c>
      <c r="I18" s="53" t="s">
        <v>13</v>
      </c>
      <c r="J18" s="8">
        <f t="shared" si="2"/>
        <v>10</v>
      </c>
      <c r="K18" s="8">
        <f t="shared" si="2"/>
        <v>13</v>
      </c>
      <c r="L18" s="8">
        <f t="shared" si="2"/>
        <v>15</v>
      </c>
      <c r="P18" s="38"/>
    </row>
    <row r="19" spans="1:16" ht="14" x14ac:dyDescent="0.3">
      <c r="A19" s="1" t="s">
        <v>146</v>
      </c>
      <c r="B19" s="10">
        <f t="shared" si="0"/>
        <v>7.47</v>
      </c>
      <c r="C19" s="6" t="s">
        <v>14</v>
      </c>
      <c r="D19" s="6"/>
      <c r="E19" s="6"/>
      <c r="F19" s="51">
        <v>1.98</v>
      </c>
      <c r="G19" s="52">
        <v>2.4899999999999998</v>
      </c>
      <c r="H19" s="52">
        <v>3</v>
      </c>
      <c r="I19" s="53" t="s">
        <v>13</v>
      </c>
      <c r="J19" s="8">
        <f t="shared" si="2"/>
        <v>1.98</v>
      </c>
      <c r="K19" s="8">
        <f t="shared" si="2"/>
        <v>2.4899999999999998</v>
      </c>
      <c r="L19" s="8">
        <f t="shared" si="2"/>
        <v>3</v>
      </c>
      <c r="P19" s="38"/>
    </row>
    <row r="20" spans="1:16" ht="14" x14ac:dyDescent="0.3">
      <c r="A20" s="1" t="s">
        <v>62</v>
      </c>
      <c r="B20" s="10">
        <f t="shared" si="0"/>
        <v>7.47</v>
      </c>
      <c r="C20" s="6" t="s">
        <v>14</v>
      </c>
      <c r="D20" s="6"/>
      <c r="E20" s="6"/>
      <c r="F20" s="51">
        <v>1.98</v>
      </c>
      <c r="G20" s="52">
        <v>2.4899999999999998</v>
      </c>
      <c r="H20" s="52">
        <v>3</v>
      </c>
      <c r="I20" s="52" t="s">
        <v>13</v>
      </c>
      <c r="J20" s="8">
        <f t="shared" si="2"/>
        <v>1.98</v>
      </c>
      <c r="K20" s="8">
        <f t="shared" si="2"/>
        <v>2.4899999999999998</v>
      </c>
      <c r="L20" s="8">
        <f t="shared" si="2"/>
        <v>3</v>
      </c>
      <c r="P20" s="38"/>
    </row>
    <row r="21" spans="1:16" ht="14" x14ac:dyDescent="0.3">
      <c r="A21" s="1" t="s">
        <v>82</v>
      </c>
      <c r="B21" s="10">
        <f t="shared" si="0"/>
        <v>12.45</v>
      </c>
      <c r="C21" s="6" t="s">
        <v>14</v>
      </c>
      <c r="D21" s="6"/>
      <c r="E21" s="6"/>
      <c r="F21" s="51">
        <v>3.3000000000000003</v>
      </c>
      <c r="G21" s="52">
        <v>4.1499999999999995</v>
      </c>
      <c r="H21" s="52">
        <v>5</v>
      </c>
      <c r="I21" s="52" t="s">
        <v>13</v>
      </c>
      <c r="J21" s="8">
        <f t="shared" si="2"/>
        <v>3.3000000000000003</v>
      </c>
      <c r="K21" s="8">
        <f t="shared" si="2"/>
        <v>4.1499999999999995</v>
      </c>
      <c r="L21" s="8">
        <f t="shared" si="2"/>
        <v>5</v>
      </c>
      <c r="P21" s="38"/>
    </row>
    <row r="22" spans="1:16" ht="14" x14ac:dyDescent="0.3">
      <c r="A22" s="1" t="s">
        <v>49</v>
      </c>
      <c r="B22" s="7">
        <f t="shared" si="0"/>
        <v>0.625</v>
      </c>
      <c r="C22" s="6" t="s">
        <v>15</v>
      </c>
      <c r="D22" s="6"/>
      <c r="E22" s="6"/>
      <c r="F22" s="51">
        <v>165</v>
      </c>
      <c r="G22" s="52">
        <v>210</v>
      </c>
      <c r="H22" s="52">
        <v>250</v>
      </c>
      <c r="I22" s="52" t="s">
        <v>11</v>
      </c>
      <c r="J22" s="8">
        <f t="shared" ref="J22:L24" si="3">((F22/10)*B$3)/1000</f>
        <v>0.16500000000000001</v>
      </c>
      <c r="K22" s="8">
        <f t="shared" si="3"/>
        <v>0.21</v>
      </c>
      <c r="L22" s="8">
        <f t="shared" si="3"/>
        <v>0.25</v>
      </c>
    </row>
    <row r="23" spans="1:16" ht="14" x14ac:dyDescent="0.3">
      <c r="A23" s="1" t="s">
        <v>80</v>
      </c>
      <c r="B23" s="7">
        <f t="shared" si="0"/>
        <v>1.1399999999999999</v>
      </c>
      <c r="C23" s="6" t="s">
        <v>12</v>
      </c>
      <c r="D23" s="6"/>
      <c r="E23" s="6"/>
      <c r="F23" s="51">
        <v>300</v>
      </c>
      <c r="G23" s="52">
        <v>380</v>
      </c>
      <c r="H23" s="52">
        <v>460</v>
      </c>
      <c r="I23" s="52" t="s">
        <v>13</v>
      </c>
      <c r="J23" s="8">
        <f t="shared" si="3"/>
        <v>0.3</v>
      </c>
      <c r="K23" s="8">
        <f t="shared" si="3"/>
        <v>0.38</v>
      </c>
      <c r="L23" s="8">
        <f t="shared" si="3"/>
        <v>0.46</v>
      </c>
    </row>
    <row r="24" spans="1:16" ht="14" x14ac:dyDescent="0.3">
      <c r="A24" s="1" t="s">
        <v>147</v>
      </c>
      <c r="B24" s="7">
        <f t="shared" si="0"/>
        <v>1.2450000000000001</v>
      </c>
      <c r="C24" s="6" t="s">
        <v>12</v>
      </c>
      <c r="D24" s="6"/>
      <c r="E24" s="6"/>
      <c r="F24" s="51">
        <v>330</v>
      </c>
      <c r="G24" s="52">
        <v>415</v>
      </c>
      <c r="H24" s="52">
        <v>500</v>
      </c>
      <c r="I24" s="52" t="s">
        <v>13</v>
      </c>
      <c r="J24" s="8">
        <f t="shared" si="3"/>
        <v>0.33</v>
      </c>
      <c r="K24" s="8">
        <f t="shared" si="3"/>
        <v>0.41499999999999998</v>
      </c>
      <c r="L24" s="8">
        <f t="shared" si="3"/>
        <v>0.5</v>
      </c>
    </row>
    <row r="25" spans="1:16" ht="14" x14ac:dyDescent="0.3">
      <c r="A25" s="22" t="s">
        <v>148</v>
      </c>
      <c r="B25" s="7"/>
      <c r="C25" s="9"/>
      <c r="D25" s="9"/>
      <c r="E25" s="9"/>
      <c r="F25" s="51"/>
      <c r="G25" s="52"/>
      <c r="H25" s="52"/>
      <c r="I25" s="52"/>
      <c r="J25" s="8"/>
      <c r="K25" s="8"/>
      <c r="L25" s="8"/>
    </row>
    <row r="26" spans="1:16" ht="14" x14ac:dyDescent="0.3">
      <c r="A26" s="1" t="s">
        <v>125</v>
      </c>
      <c r="B26" s="10">
        <f>SUM(J26:L26)</f>
        <v>125</v>
      </c>
      <c r="C26" s="6" t="s">
        <v>14</v>
      </c>
      <c r="D26" s="6"/>
      <c r="E26" s="6"/>
      <c r="F26" s="51">
        <v>33</v>
      </c>
      <c r="G26" s="52">
        <v>42</v>
      </c>
      <c r="H26" s="52">
        <v>50</v>
      </c>
      <c r="I26" s="52" t="s">
        <v>13</v>
      </c>
      <c r="J26" s="36">
        <f t="shared" ref="J26:L28" si="4">(F26/10)*B$3</f>
        <v>33</v>
      </c>
      <c r="K26" s="36">
        <f t="shared" si="4"/>
        <v>42</v>
      </c>
      <c r="L26" s="36">
        <f t="shared" si="4"/>
        <v>50</v>
      </c>
    </row>
    <row r="27" spans="1:16" ht="14" x14ac:dyDescent="0.3">
      <c r="A27" s="1" t="s">
        <v>61</v>
      </c>
      <c r="B27" s="10">
        <f>SUM(J27:L27)</f>
        <v>125</v>
      </c>
      <c r="C27" s="6" t="s">
        <v>14</v>
      </c>
      <c r="D27" s="6"/>
      <c r="E27" s="6"/>
      <c r="F27" s="51">
        <v>33</v>
      </c>
      <c r="G27" s="52">
        <v>42</v>
      </c>
      <c r="H27" s="52">
        <v>50</v>
      </c>
      <c r="I27" s="52" t="s">
        <v>13</v>
      </c>
      <c r="J27" s="36">
        <f t="shared" si="4"/>
        <v>33</v>
      </c>
      <c r="K27" s="36">
        <f t="shared" si="4"/>
        <v>42</v>
      </c>
      <c r="L27" s="36">
        <f t="shared" si="4"/>
        <v>50</v>
      </c>
    </row>
    <row r="28" spans="1:16" ht="14" x14ac:dyDescent="0.3">
      <c r="A28" s="1" t="s">
        <v>62</v>
      </c>
      <c r="B28" s="10">
        <f>SUM(J28:L28)</f>
        <v>9.9599999999999991</v>
      </c>
      <c r="C28" s="6" t="s">
        <v>14</v>
      </c>
      <c r="D28" s="6"/>
      <c r="E28" s="6"/>
      <c r="F28" s="51">
        <v>2.64</v>
      </c>
      <c r="G28" s="52">
        <v>3.32</v>
      </c>
      <c r="H28" s="52">
        <v>4</v>
      </c>
      <c r="I28" s="52" t="s">
        <v>13</v>
      </c>
      <c r="J28" s="36">
        <f t="shared" si="4"/>
        <v>2.64</v>
      </c>
      <c r="K28" s="36">
        <f t="shared" si="4"/>
        <v>3.3199999999999994</v>
      </c>
      <c r="L28" s="36">
        <f t="shared" si="4"/>
        <v>4</v>
      </c>
    </row>
    <row r="29" spans="1:16" ht="14" x14ac:dyDescent="0.3">
      <c r="A29" s="1" t="s">
        <v>63</v>
      </c>
      <c r="B29" s="7">
        <f>SUM(J29:L29)</f>
        <v>1.2450000000000001</v>
      </c>
      <c r="C29" s="6" t="s">
        <v>15</v>
      </c>
      <c r="D29" s="6"/>
      <c r="E29" s="6"/>
      <c r="F29" s="51">
        <v>330</v>
      </c>
      <c r="G29" s="52">
        <v>415</v>
      </c>
      <c r="H29" s="52">
        <v>500</v>
      </c>
      <c r="I29" s="52" t="s">
        <v>11</v>
      </c>
      <c r="J29" s="8">
        <f t="shared" ref="J29:L30" si="5">((F29/10)*B$3)/1000</f>
        <v>0.33</v>
      </c>
      <c r="K29" s="8">
        <f t="shared" si="5"/>
        <v>0.41499999999999998</v>
      </c>
      <c r="L29" s="8">
        <f t="shared" si="5"/>
        <v>0.5</v>
      </c>
    </row>
    <row r="30" spans="1:16" ht="14" x14ac:dyDescent="0.3">
      <c r="A30" s="1" t="s">
        <v>87</v>
      </c>
      <c r="B30" s="7">
        <f>SUM(J30:L30)</f>
        <v>0.49500000000000005</v>
      </c>
      <c r="C30" s="6" t="s">
        <v>12</v>
      </c>
      <c r="D30" s="6"/>
      <c r="E30" s="6"/>
      <c r="F30" s="51">
        <v>130</v>
      </c>
      <c r="G30" s="52">
        <v>165</v>
      </c>
      <c r="H30" s="52">
        <v>200</v>
      </c>
      <c r="I30" s="52" t="s">
        <v>13</v>
      </c>
      <c r="J30" s="8">
        <f t="shared" si="5"/>
        <v>0.13</v>
      </c>
      <c r="K30" s="8">
        <f t="shared" si="5"/>
        <v>0.16500000000000001</v>
      </c>
      <c r="L30" s="8">
        <f t="shared" si="5"/>
        <v>0.2</v>
      </c>
    </row>
    <row r="31" spans="1:16" ht="14" x14ac:dyDescent="0.3">
      <c r="F31" s="51"/>
      <c r="G31" s="52"/>
      <c r="H31" s="52"/>
      <c r="I31" s="52"/>
      <c r="J31" s="8"/>
      <c r="K31" s="8"/>
      <c r="L31" s="8"/>
      <c r="M31" s="7"/>
      <c r="N31" s="9"/>
    </row>
    <row r="32" spans="1:16" ht="14" x14ac:dyDescent="0.3">
      <c r="F32" s="51"/>
      <c r="G32" s="52"/>
      <c r="H32" s="52"/>
      <c r="I32" s="52"/>
      <c r="J32" s="8"/>
      <c r="K32" s="8"/>
      <c r="L32" s="8"/>
      <c r="M32" s="7"/>
      <c r="N32" s="6"/>
    </row>
    <row r="33" spans="1:22" ht="14" x14ac:dyDescent="0.3">
      <c r="A33" s="23" t="s">
        <v>16</v>
      </c>
      <c r="B33" s="32" t="s">
        <v>149</v>
      </c>
      <c r="C33" s="32" t="s">
        <v>150</v>
      </c>
      <c r="D33" s="32" t="s">
        <v>107</v>
      </c>
      <c r="E33" s="23"/>
      <c r="F33" s="55"/>
      <c r="G33" s="55"/>
      <c r="H33" s="55"/>
      <c r="I33" s="55"/>
      <c r="M33" s="33"/>
      <c r="N33" s="33"/>
    </row>
    <row r="34" spans="1:22" ht="14" x14ac:dyDescent="0.3">
      <c r="A34" s="23"/>
      <c r="B34" s="34"/>
      <c r="C34" s="34"/>
      <c r="D34" s="34"/>
      <c r="E34" s="23"/>
      <c r="F34" s="55"/>
      <c r="G34" s="55"/>
      <c r="H34" s="55"/>
      <c r="I34" s="55"/>
      <c r="M34" s="35"/>
      <c r="N34" s="33"/>
    </row>
    <row r="35" spans="1:22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22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22" ht="16.5" customHeight="1" x14ac:dyDescent="0.3">
      <c r="E37" s="92" t="s">
        <v>139</v>
      </c>
      <c r="M37" s="40"/>
      <c r="N37" s="40"/>
      <c r="O37" s="40"/>
    </row>
    <row r="38" spans="1:22" ht="14" x14ac:dyDescent="0.3">
      <c r="E38" s="92"/>
      <c r="M38" s="40"/>
      <c r="N38" s="40"/>
      <c r="O38" s="40"/>
    </row>
    <row r="42" spans="1:22" s="3" customFormat="1" ht="14" x14ac:dyDescent="0.3">
      <c r="A42" s="4"/>
      <c r="B42" s="4"/>
      <c r="C42" s="4"/>
      <c r="D42" s="4"/>
      <c r="E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</sheetData>
  <sheetProtection formatCells="0" autoFilter="0"/>
  <protectedRanges>
    <protectedRange sqref="B3:D3" name="LunchNumbers_1_1"/>
  </protectedRanges>
  <mergeCells count="4">
    <mergeCell ref="A35:N36"/>
    <mergeCell ref="F8:I8"/>
    <mergeCell ref="A5:E6"/>
    <mergeCell ref="E37:E38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AEB7-98A0-4D4F-800F-CEDE1736A71A}">
  <sheetPr>
    <pageSetUpPr fitToPage="1"/>
  </sheetPr>
  <dimension ref="A1:V475"/>
  <sheetViews>
    <sheetView showGridLines="0" zoomScale="80" zoomScaleNormal="80" workbookViewId="0">
      <pane ySplit="3" topLeftCell="A4" activePane="bottomLeft" state="frozen"/>
      <selection activeCell="A38" sqref="A38"/>
      <selection pane="bottomLeft" activeCell="E1" sqref="E1:E3"/>
    </sheetView>
  </sheetViews>
  <sheetFormatPr defaultColWidth="9.1796875" defaultRowHeight="13.5" x14ac:dyDescent="0.25"/>
  <cols>
    <col min="1" max="1" width="43.1796875" style="1" customWidth="1"/>
    <col min="2" max="4" width="13.453125" style="1" customWidth="1"/>
    <col min="5" max="5" width="16.179687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384" width="9.1796875" style="1"/>
  </cols>
  <sheetData>
    <row r="1" spans="1:18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18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18" ht="35" x14ac:dyDescent="0.35">
      <c r="A3" s="56" t="s">
        <v>4</v>
      </c>
      <c r="B3" s="31">
        <v>43</v>
      </c>
      <c r="C3" s="31">
        <v>37</v>
      </c>
      <c r="D3" s="31">
        <v>20</v>
      </c>
      <c r="E3" s="86">
        <f>SUM(B3:D3)</f>
        <v>100</v>
      </c>
      <c r="F3" s="27"/>
      <c r="G3" s="27"/>
      <c r="H3" s="27"/>
      <c r="I3" s="27"/>
      <c r="J3" s="62"/>
      <c r="K3" s="62"/>
      <c r="L3" s="62"/>
      <c r="M3" s="62"/>
      <c r="N3" s="26"/>
      <c r="O3" s="28"/>
      <c r="R3" s="39"/>
    </row>
    <row r="4" spans="1:18" ht="14" x14ac:dyDescent="0.3">
      <c r="A4" s="17"/>
      <c r="B4" s="17"/>
      <c r="C4" s="17"/>
      <c r="D4" s="17"/>
      <c r="E4" s="17"/>
      <c r="F4" s="3"/>
      <c r="G4" s="3"/>
      <c r="H4" s="3"/>
      <c r="I4" s="3"/>
      <c r="J4" s="16"/>
      <c r="K4" s="16"/>
      <c r="L4" s="16"/>
      <c r="M4" s="15"/>
      <c r="N4" s="14"/>
    </row>
    <row r="5" spans="1:18" ht="20.5" x14ac:dyDescent="0.25">
      <c r="A5" s="94" t="s">
        <v>34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18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8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8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18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8" ht="28" x14ac:dyDescent="0.25">
      <c r="B10" s="24" t="s">
        <v>9</v>
      </c>
      <c r="C10" s="24" t="s">
        <v>10</v>
      </c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O10" s="25"/>
    </row>
    <row r="11" spans="1:18" ht="14" x14ac:dyDescent="0.3">
      <c r="A11" s="22" t="s">
        <v>151</v>
      </c>
      <c r="B11" s="7"/>
      <c r="C11" s="9"/>
      <c r="D11" s="22"/>
      <c r="E11" s="22"/>
      <c r="F11" s="51"/>
      <c r="G11" s="52"/>
      <c r="H11" s="52"/>
      <c r="I11" s="53"/>
      <c r="J11" s="8"/>
      <c r="K11" s="8"/>
      <c r="L11" s="8"/>
    </row>
    <row r="12" spans="1:18" ht="14" x14ac:dyDescent="0.3">
      <c r="A12" s="1" t="s">
        <v>152</v>
      </c>
      <c r="B12" s="7">
        <f t="shared" ref="B12:B23" si="0">SUM(J12:L12)</f>
        <v>0.8254999999999999</v>
      </c>
      <c r="C12" s="6" t="s">
        <v>12</v>
      </c>
      <c r="F12" s="51">
        <v>70</v>
      </c>
      <c r="G12" s="52">
        <v>85</v>
      </c>
      <c r="H12" s="52">
        <v>105</v>
      </c>
      <c r="I12" s="53" t="s">
        <v>13</v>
      </c>
      <c r="J12" s="8">
        <f t="shared" ref="J12:L14" si="1">((F12/10)*B$3)/1000</f>
        <v>0.30099999999999999</v>
      </c>
      <c r="K12" s="8">
        <f t="shared" si="1"/>
        <v>0.3145</v>
      </c>
      <c r="L12" s="8">
        <f t="shared" si="1"/>
        <v>0.21</v>
      </c>
    </row>
    <row r="13" spans="1:18" ht="14" x14ac:dyDescent="0.3">
      <c r="A13" s="1" t="s">
        <v>153</v>
      </c>
      <c r="B13" s="7">
        <f t="shared" si="0"/>
        <v>1.4725000000000001</v>
      </c>
      <c r="C13" s="6" t="s">
        <v>12</v>
      </c>
      <c r="F13" s="51">
        <v>125</v>
      </c>
      <c r="G13" s="52">
        <v>150</v>
      </c>
      <c r="H13" s="52">
        <v>190</v>
      </c>
      <c r="I13" s="53" t="s">
        <v>13</v>
      </c>
      <c r="J13" s="8">
        <f t="shared" si="1"/>
        <v>0.53749999999999998</v>
      </c>
      <c r="K13" s="8">
        <f t="shared" si="1"/>
        <v>0.55500000000000005</v>
      </c>
      <c r="L13" s="8">
        <f t="shared" si="1"/>
        <v>0.38</v>
      </c>
    </row>
    <row r="14" spans="1:18" ht="14" x14ac:dyDescent="0.3">
      <c r="A14" s="1" t="s">
        <v>79</v>
      </c>
      <c r="B14" s="7">
        <f t="shared" si="0"/>
        <v>1.4725000000000001</v>
      </c>
      <c r="C14" s="6" t="s">
        <v>12</v>
      </c>
      <c r="F14" s="51">
        <v>125</v>
      </c>
      <c r="G14" s="52">
        <v>150</v>
      </c>
      <c r="H14" s="52">
        <v>190</v>
      </c>
      <c r="I14" s="53" t="s">
        <v>13</v>
      </c>
      <c r="J14" s="8">
        <f t="shared" si="1"/>
        <v>0.53749999999999998</v>
      </c>
      <c r="K14" s="8">
        <f t="shared" si="1"/>
        <v>0.55500000000000005</v>
      </c>
      <c r="L14" s="8">
        <f t="shared" si="1"/>
        <v>0.38</v>
      </c>
    </row>
    <row r="15" spans="1:18" ht="14" x14ac:dyDescent="0.3">
      <c r="A15" s="1" t="s">
        <v>141</v>
      </c>
      <c r="B15" s="10">
        <f t="shared" si="0"/>
        <v>147.1</v>
      </c>
      <c r="C15" s="9" t="s">
        <v>11</v>
      </c>
      <c r="F15" s="51">
        <v>12</v>
      </c>
      <c r="G15" s="52">
        <v>15</v>
      </c>
      <c r="H15" s="52">
        <v>20</v>
      </c>
      <c r="I15" s="53" t="s">
        <v>11</v>
      </c>
      <c r="J15" s="11">
        <f>(F15/10)*B$3</f>
        <v>51.6</v>
      </c>
      <c r="K15" s="11">
        <f>(G15/10)*C$3</f>
        <v>55.5</v>
      </c>
      <c r="L15" s="11">
        <f>(H15/10)*D$3</f>
        <v>40</v>
      </c>
    </row>
    <row r="16" spans="1:18" ht="14" x14ac:dyDescent="0.3">
      <c r="A16" s="1" t="s">
        <v>142</v>
      </c>
      <c r="B16" s="7">
        <f t="shared" si="0"/>
        <v>3.4219999999999997</v>
      </c>
      <c r="C16" s="6" t="s">
        <v>12</v>
      </c>
      <c r="F16" s="51">
        <v>290</v>
      </c>
      <c r="G16" s="52">
        <v>350</v>
      </c>
      <c r="H16" s="52">
        <v>440</v>
      </c>
      <c r="I16" s="53" t="s">
        <v>13</v>
      </c>
      <c r="J16" s="8">
        <f t="shared" ref="J16:L17" si="2">((F16/10)*B$3)/1000</f>
        <v>1.2470000000000001</v>
      </c>
      <c r="K16" s="8">
        <f t="shared" si="2"/>
        <v>1.2949999999999999</v>
      </c>
      <c r="L16" s="8">
        <f t="shared" si="2"/>
        <v>0.88</v>
      </c>
    </row>
    <row r="17" spans="1:14" ht="14" x14ac:dyDescent="0.3">
      <c r="A17" s="1" t="s">
        <v>115</v>
      </c>
      <c r="B17" s="7">
        <f t="shared" si="0"/>
        <v>1.9710000000000001</v>
      </c>
      <c r="C17" s="6" t="s">
        <v>12</v>
      </c>
      <c r="F17" s="51">
        <v>170</v>
      </c>
      <c r="G17" s="52">
        <v>200</v>
      </c>
      <c r="H17" s="52">
        <v>250</v>
      </c>
      <c r="I17" s="53" t="s">
        <v>13</v>
      </c>
      <c r="J17" s="8">
        <f t="shared" si="2"/>
        <v>0.73099999999999998</v>
      </c>
      <c r="K17" s="8">
        <f t="shared" si="2"/>
        <v>0.74</v>
      </c>
      <c r="L17" s="8">
        <f t="shared" si="2"/>
        <v>0.5</v>
      </c>
    </row>
    <row r="18" spans="1:14" ht="14" x14ac:dyDescent="0.3">
      <c r="A18" s="1" t="s">
        <v>144</v>
      </c>
      <c r="B18" s="10">
        <f t="shared" si="0"/>
        <v>97.4</v>
      </c>
      <c r="C18" s="6" t="s">
        <v>14</v>
      </c>
      <c r="F18" s="51">
        <v>8</v>
      </c>
      <c r="G18" s="52">
        <v>10</v>
      </c>
      <c r="H18" s="52">
        <v>13</v>
      </c>
      <c r="I18" s="53" t="s">
        <v>13</v>
      </c>
      <c r="J18" s="11">
        <f>(F18/10)*B$3</f>
        <v>34.4</v>
      </c>
      <c r="K18" s="11">
        <f>(G18/10)*C$3</f>
        <v>37</v>
      </c>
      <c r="L18" s="11">
        <f>(H18/10)*D$3</f>
        <v>26</v>
      </c>
    </row>
    <row r="19" spans="1:14" ht="14" x14ac:dyDescent="0.3">
      <c r="A19" s="1" t="s">
        <v>145</v>
      </c>
      <c r="B19" s="7">
        <f t="shared" si="0"/>
        <v>0.47699999999999998</v>
      </c>
      <c r="C19" s="6" t="s">
        <v>12</v>
      </c>
      <c r="F19" s="51">
        <v>40</v>
      </c>
      <c r="G19" s="52">
        <v>50</v>
      </c>
      <c r="H19" s="52">
        <v>60</v>
      </c>
      <c r="I19" s="53" t="s">
        <v>13</v>
      </c>
      <c r="J19" s="8">
        <f t="shared" ref="J19:L20" si="3">((F19/10)*B$3)/1000</f>
        <v>0.17199999999999999</v>
      </c>
      <c r="K19" s="8">
        <f t="shared" si="3"/>
        <v>0.185</v>
      </c>
      <c r="L19" s="8">
        <f t="shared" si="3"/>
        <v>0.12</v>
      </c>
    </row>
    <row r="20" spans="1:14" ht="14" x14ac:dyDescent="0.3">
      <c r="A20" s="1" t="s">
        <v>80</v>
      </c>
      <c r="B20" s="7">
        <f t="shared" si="0"/>
        <v>1.4725000000000001</v>
      </c>
      <c r="C20" s="6" t="s">
        <v>12</v>
      </c>
      <c r="F20" s="51">
        <v>125</v>
      </c>
      <c r="G20" s="52">
        <v>150</v>
      </c>
      <c r="H20" s="52">
        <v>190</v>
      </c>
      <c r="I20" s="52" t="s">
        <v>13</v>
      </c>
      <c r="J20" s="8">
        <f t="shared" si="3"/>
        <v>0.53749999999999998</v>
      </c>
      <c r="K20" s="8">
        <f t="shared" si="3"/>
        <v>0.55500000000000005</v>
      </c>
      <c r="L20" s="8">
        <f t="shared" si="3"/>
        <v>0.38</v>
      </c>
    </row>
    <row r="21" spans="1:14" ht="14" x14ac:dyDescent="0.3">
      <c r="A21" s="1" t="s">
        <v>154</v>
      </c>
      <c r="B21" s="10">
        <f t="shared" si="0"/>
        <v>39.076000000000001</v>
      </c>
      <c r="C21" s="6" t="s">
        <v>14</v>
      </c>
      <c r="F21" s="51">
        <v>3.32</v>
      </c>
      <c r="G21" s="52">
        <v>4</v>
      </c>
      <c r="H21" s="52">
        <v>5</v>
      </c>
      <c r="I21" s="52" t="s">
        <v>13</v>
      </c>
      <c r="J21" s="11">
        <f>(F21/10)*B$3</f>
        <v>14.275999999999998</v>
      </c>
      <c r="K21" s="11">
        <f>(G21/10)*C$3</f>
        <v>14.8</v>
      </c>
      <c r="L21" s="11">
        <f>(H21/10)*D$3</f>
        <v>10</v>
      </c>
    </row>
    <row r="22" spans="1:14" ht="14" x14ac:dyDescent="0.3">
      <c r="A22" s="1" t="s">
        <v>155</v>
      </c>
      <c r="B22" s="7">
        <f t="shared" si="0"/>
        <v>1.3624999999999998</v>
      </c>
      <c r="C22" s="6" t="s">
        <v>12</v>
      </c>
      <c r="F22" s="51">
        <v>115</v>
      </c>
      <c r="G22" s="52">
        <v>140</v>
      </c>
      <c r="H22" s="52">
        <v>175</v>
      </c>
      <c r="I22" s="52" t="s">
        <v>13</v>
      </c>
      <c r="J22" s="8">
        <f t="shared" ref="J22:L23" si="4">((F22/10)*B$3)/1000</f>
        <v>0.4945</v>
      </c>
      <c r="K22" s="8">
        <f t="shared" si="4"/>
        <v>0.51800000000000002</v>
      </c>
      <c r="L22" s="8">
        <f t="shared" si="4"/>
        <v>0.35</v>
      </c>
    </row>
    <row r="23" spans="1:14" ht="14" x14ac:dyDescent="0.3">
      <c r="A23" s="1" t="s">
        <v>156</v>
      </c>
      <c r="B23" s="7">
        <f t="shared" si="0"/>
        <v>2.9350000000000001</v>
      </c>
      <c r="C23" s="6" t="s">
        <v>15</v>
      </c>
      <c r="F23" s="51">
        <v>250</v>
      </c>
      <c r="G23" s="52">
        <v>300</v>
      </c>
      <c r="H23" s="52">
        <v>375</v>
      </c>
      <c r="I23" s="52" t="s">
        <v>11</v>
      </c>
      <c r="J23" s="8">
        <f t="shared" si="4"/>
        <v>1.075</v>
      </c>
      <c r="K23" s="8">
        <f t="shared" si="4"/>
        <v>1.1100000000000001</v>
      </c>
      <c r="L23" s="8">
        <f t="shared" si="4"/>
        <v>0.75</v>
      </c>
    </row>
    <row r="24" spans="1:14" ht="14" x14ac:dyDescent="0.3">
      <c r="A24" s="22" t="s">
        <v>157</v>
      </c>
      <c r="B24" s="7"/>
      <c r="C24" s="6"/>
      <c r="D24" s="22"/>
      <c r="E24" s="22"/>
      <c r="F24" s="51"/>
      <c r="G24" s="52"/>
      <c r="H24" s="52"/>
      <c r="I24" s="52"/>
      <c r="J24" s="8"/>
      <c r="K24" s="8"/>
      <c r="L24" s="8"/>
    </row>
    <row r="25" spans="1:14" ht="14" x14ac:dyDescent="0.3">
      <c r="A25" s="1" t="s">
        <v>158</v>
      </c>
      <c r="B25" s="7">
        <f>SUM(J25:L25)</f>
        <v>1.5510000000000002</v>
      </c>
      <c r="C25" s="6" t="s">
        <v>12</v>
      </c>
      <c r="F25" s="51">
        <v>130</v>
      </c>
      <c r="G25" s="52">
        <v>160</v>
      </c>
      <c r="H25" s="52">
        <v>200</v>
      </c>
      <c r="I25" s="52" t="s">
        <v>13</v>
      </c>
      <c r="J25" s="8">
        <f t="shared" ref="J25:L28" si="5">((F25/10)*B$3)/1000</f>
        <v>0.55900000000000005</v>
      </c>
      <c r="K25" s="8">
        <f t="shared" si="5"/>
        <v>0.59199999999999997</v>
      </c>
      <c r="L25" s="8">
        <f t="shared" si="5"/>
        <v>0.4</v>
      </c>
    </row>
    <row r="26" spans="1:14" ht="14" x14ac:dyDescent="0.3">
      <c r="A26" s="1" t="s">
        <v>159</v>
      </c>
      <c r="B26" s="7">
        <f>SUM(J26:L26)</f>
        <v>3.1234999999999999</v>
      </c>
      <c r="C26" s="6" t="s">
        <v>15</v>
      </c>
      <c r="F26" s="51">
        <v>265</v>
      </c>
      <c r="G26" s="52">
        <v>320</v>
      </c>
      <c r="H26" s="52">
        <v>400</v>
      </c>
      <c r="I26" s="52" t="s">
        <v>11</v>
      </c>
      <c r="J26" s="8">
        <f t="shared" si="5"/>
        <v>1.1395</v>
      </c>
      <c r="K26" s="8">
        <f t="shared" si="5"/>
        <v>1.1839999999999999</v>
      </c>
      <c r="L26" s="8">
        <f t="shared" si="5"/>
        <v>0.8</v>
      </c>
    </row>
    <row r="27" spans="1:14" ht="14" x14ac:dyDescent="0.3">
      <c r="A27" s="1" t="s">
        <v>49</v>
      </c>
      <c r="B27" s="7">
        <f>SUM(J27:L27)</f>
        <v>6.2469999999999999</v>
      </c>
      <c r="C27" s="6" t="s">
        <v>15</v>
      </c>
      <c r="F27" s="51">
        <v>530</v>
      </c>
      <c r="G27" s="52">
        <v>640</v>
      </c>
      <c r="H27" s="52">
        <v>800</v>
      </c>
      <c r="I27" s="52" t="s">
        <v>11</v>
      </c>
      <c r="J27" s="8">
        <f t="shared" si="5"/>
        <v>2.2789999999999999</v>
      </c>
      <c r="K27" s="8">
        <f t="shared" si="5"/>
        <v>2.3679999999999999</v>
      </c>
      <c r="L27" s="8">
        <f t="shared" si="5"/>
        <v>1.6</v>
      </c>
    </row>
    <row r="28" spans="1:14" ht="14" x14ac:dyDescent="0.3">
      <c r="A28" s="1" t="s">
        <v>87</v>
      </c>
      <c r="B28" s="7">
        <f>SUM(J28:L28)</f>
        <v>0.58699999999999997</v>
      </c>
      <c r="C28" s="6" t="s">
        <v>12</v>
      </c>
      <c r="F28" s="51">
        <v>50</v>
      </c>
      <c r="G28" s="52">
        <v>60</v>
      </c>
      <c r="H28" s="52">
        <v>75</v>
      </c>
      <c r="I28" s="52" t="s">
        <v>13</v>
      </c>
      <c r="J28" s="8">
        <f t="shared" si="5"/>
        <v>0.215</v>
      </c>
      <c r="K28" s="8">
        <f t="shared" si="5"/>
        <v>0.222</v>
      </c>
      <c r="L28" s="8">
        <f t="shared" si="5"/>
        <v>0.15</v>
      </c>
    </row>
    <row r="29" spans="1:14" ht="14" x14ac:dyDescent="0.3">
      <c r="A29" s="1" t="s">
        <v>160</v>
      </c>
      <c r="F29" s="51"/>
      <c r="G29" s="52"/>
      <c r="H29" s="52"/>
      <c r="I29" s="52"/>
      <c r="J29" s="11"/>
      <c r="K29" s="11"/>
      <c r="L29" s="11"/>
      <c r="M29" s="10"/>
      <c r="N29" s="6"/>
    </row>
    <row r="30" spans="1:14" ht="14" x14ac:dyDescent="0.3">
      <c r="F30" s="51"/>
      <c r="G30" s="52"/>
      <c r="H30" s="52"/>
      <c r="I30" s="52"/>
      <c r="J30" s="8"/>
      <c r="K30" s="8"/>
      <c r="L30" s="8"/>
      <c r="M30" s="7"/>
      <c r="N30" s="9"/>
    </row>
    <row r="31" spans="1:14" ht="14" x14ac:dyDescent="0.3">
      <c r="B31" s="32" t="s">
        <v>161</v>
      </c>
      <c r="C31" s="32" t="s">
        <v>162</v>
      </c>
      <c r="D31" s="32" t="s">
        <v>163</v>
      </c>
      <c r="F31" s="51"/>
      <c r="G31" s="52"/>
      <c r="H31" s="52"/>
      <c r="I31" s="52"/>
      <c r="J31" s="8"/>
      <c r="K31" s="8"/>
      <c r="L31" s="8"/>
      <c r="M31" s="7"/>
      <c r="N31" s="6"/>
    </row>
    <row r="32" spans="1:14" s="33" customFormat="1" ht="14" x14ac:dyDescent="0.3">
      <c r="A32" s="23" t="s">
        <v>16</v>
      </c>
      <c r="B32" s="34">
        <v>0.91</v>
      </c>
      <c r="C32" s="34">
        <v>1.0900000000000001</v>
      </c>
      <c r="D32" s="34">
        <v>1.36</v>
      </c>
      <c r="E32" s="23"/>
      <c r="F32" s="54"/>
      <c r="G32" s="54"/>
      <c r="H32" s="54"/>
      <c r="I32" s="54"/>
    </row>
    <row r="33" spans="1:22" s="33" customFormat="1" ht="14" x14ac:dyDescent="0.3">
      <c r="A33" s="23"/>
      <c r="B33" s="23"/>
      <c r="C33" s="23"/>
      <c r="D33" s="23"/>
      <c r="E33" s="23"/>
      <c r="F33" s="54"/>
      <c r="G33" s="54"/>
      <c r="H33" s="54"/>
      <c r="I33" s="54"/>
      <c r="M33" s="35"/>
    </row>
    <row r="34" spans="1:22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1:22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</row>
    <row r="36" spans="1:22" ht="16.5" customHeight="1" x14ac:dyDescent="0.25">
      <c r="C36" s="97" t="s">
        <v>139</v>
      </c>
      <c r="D36" s="100"/>
      <c r="E36" s="100"/>
      <c r="F36" s="3"/>
      <c r="G36" s="3"/>
      <c r="H36" s="3"/>
      <c r="I36" s="3"/>
    </row>
    <row r="37" spans="1:22" x14ac:dyDescent="0.25">
      <c r="C37" s="100"/>
      <c r="D37" s="100"/>
      <c r="E37" s="100"/>
      <c r="F37" s="3"/>
      <c r="G37" s="3"/>
      <c r="H37" s="3"/>
      <c r="I37" s="3"/>
    </row>
    <row r="38" spans="1:22" x14ac:dyDescent="0.25">
      <c r="F38" s="3"/>
      <c r="G38" s="3"/>
      <c r="H38" s="3"/>
      <c r="I38" s="3"/>
    </row>
    <row r="39" spans="1:22" x14ac:dyDescent="0.25">
      <c r="F39" s="3"/>
      <c r="G39" s="3"/>
      <c r="H39" s="3"/>
      <c r="I39" s="3"/>
    </row>
    <row r="40" spans="1:22" x14ac:dyDescent="0.25">
      <c r="F40" s="3"/>
      <c r="G40" s="3"/>
      <c r="H40" s="3"/>
      <c r="I40" s="3"/>
    </row>
    <row r="41" spans="1:22" s="3" customFormat="1" ht="14" x14ac:dyDescent="0.3">
      <c r="A41" s="4"/>
      <c r="B41" s="4"/>
      <c r="C41" s="4"/>
      <c r="D41" s="4"/>
      <c r="E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F42" s="3"/>
      <c r="G42" s="3"/>
      <c r="H42" s="3"/>
      <c r="I42" s="3"/>
    </row>
    <row r="43" spans="1:22" x14ac:dyDescent="0.25">
      <c r="F43" s="3"/>
      <c r="G43" s="3"/>
      <c r="H43" s="3"/>
      <c r="I43" s="3"/>
    </row>
    <row r="44" spans="1:22" x14ac:dyDescent="0.25">
      <c r="F44" s="3"/>
      <c r="G44" s="3"/>
      <c r="H44" s="3"/>
      <c r="I44" s="3"/>
    </row>
    <row r="45" spans="1:22" x14ac:dyDescent="0.25">
      <c r="F45" s="3"/>
      <c r="G45" s="3"/>
      <c r="H45" s="3"/>
      <c r="I45" s="3"/>
    </row>
    <row r="46" spans="1:22" x14ac:dyDescent="0.25">
      <c r="F46" s="3"/>
      <c r="G46" s="3"/>
      <c r="H46" s="3"/>
      <c r="I46" s="3"/>
    </row>
    <row r="47" spans="1:22" x14ac:dyDescent="0.25">
      <c r="F47" s="3"/>
      <c r="G47" s="3"/>
      <c r="H47" s="3"/>
      <c r="I47" s="3"/>
    </row>
    <row r="48" spans="1:22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  <row r="50" spans="6:9" x14ac:dyDescent="0.25">
      <c r="F50" s="3"/>
      <c r="G50" s="3"/>
      <c r="H50" s="3"/>
      <c r="I50" s="3"/>
    </row>
    <row r="51" spans="6:9" x14ac:dyDescent="0.25">
      <c r="F51" s="3"/>
      <c r="G51" s="3"/>
      <c r="H51" s="3"/>
      <c r="I51" s="3"/>
    </row>
    <row r="52" spans="6:9" x14ac:dyDescent="0.25">
      <c r="F52" s="3"/>
      <c r="G52" s="3"/>
      <c r="H52" s="3"/>
      <c r="I52" s="3"/>
    </row>
    <row r="53" spans="6:9" x14ac:dyDescent="0.25">
      <c r="F53" s="3"/>
      <c r="G53" s="3"/>
      <c r="H53" s="3"/>
      <c r="I53" s="3"/>
    </row>
    <row r="54" spans="6:9" x14ac:dyDescent="0.25">
      <c r="F54" s="3"/>
      <c r="G54" s="3"/>
      <c r="H54" s="3"/>
      <c r="I54" s="3"/>
    </row>
    <row r="55" spans="6:9" x14ac:dyDescent="0.25">
      <c r="F55" s="3"/>
      <c r="G55" s="3"/>
      <c r="H55" s="3"/>
      <c r="I55" s="3"/>
    </row>
    <row r="56" spans="6:9" x14ac:dyDescent="0.25">
      <c r="F56" s="3"/>
      <c r="G56" s="3"/>
      <c r="H56" s="3"/>
      <c r="I56" s="3"/>
    </row>
    <row r="57" spans="6:9" x14ac:dyDescent="0.25">
      <c r="F57" s="3"/>
      <c r="G57" s="3"/>
      <c r="H57" s="3"/>
      <c r="I57" s="3"/>
    </row>
    <row r="58" spans="6:9" x14ac:dyDescent="0.25">
      <c r="F58" s="3"/>
      <c r="G58" s="3"/>
      <c r="H58" s="3"/>
      <c r="I58" s="3"/>
    </row>
    <row r="59" spans="6:9" x14ac:dyDescent="0.25">
      <c r="F59" s="3"/>
      <c r="G59" s="3"/>
      <c r="H59" s="3"/>
      <c r="I59" s="3"/>
    </row>
    <row r="60" spans="6:9" x14ac:dyDescent="0.25">
      <c r="F60" s="3"/>
      <c r="G60" s="3"/>
      <c r="H60" s="3"/>
      <c r="I60" s="3"/>
    </row>
    <row r="61" spans="6:9" x14ac:dyDescent="0.25">
      <c r="F61" s="3"/>
      <c r="G61" s="3"/>
      <c r="H61" s="3"/>
      <c r="I61" s="3"/>
    </row>
    <row r="62" spans="6:9" x14ac:dyDescent="0.25">
      <c r="F62" s="3"/>
      <c r="G62" s="3"/>
      <c r="H62" s="3"/>
      <c r="I62" s="3"/>
    </row>
    <row r="63" spans="6:9" x14ac:dyDescent="0.25">
      <c r="F63" s="3"/>
      <c r="G63" s="3"/>
      <c r="H63" s="3"/>
      <c r="I63" s="3"/>
    </row>
    <row r="64" spans="6:9" x14ac:dyDescent="0.25">
      <c r="F64" s="3"/>
      <c r="G64" s="3"/>
      <c r="H64" s="3"/>
      <c r="I64" s="3"/>
    </row>
    <row r="65" spans="6:9" x14ac:dyDescent="0.25">
      <c r="F65" s="3"/>
      <c r="G65" s="3"/>
      <c r="H65" s="3"/>
      <c r="I65" s="3"/>
    </row>
    <row r="66" spans="6:9" x14ac:dyDescent="0.25">
      <c r="F66" s="3"/>
      <c r="G66" s="3"/>
      <c r="H66" s="3"/>
      <c r="I66" s="3"/>
    </row>
    <row r="67" spans="6:9" x14ac:dyDescent="0.25">
      <c r="F67" s="3"/>
      <c r="G67" s="3"/>
      <c r="H67" s="3"/>
      <c r="I67" s="3"/>
    </row>
    <row r="68" spans="6:9" x14ac:dyDescent="0.25">
      <c r="F68" s="3"/>
      <c r="G68" s="3"/>
      <c r="H68" s="3"/>
      <c r="I68" s="3"/>
    </row>
    <row r="69" spans="6:9" x14ac:dyDescent="0.25">
      <c r="F69" s="3"/>
      <c r="G69" s="3"/>
      <c r="H69" s="3"/>
      <c r="I69" s="3"/>
    </row>
    <row r="70" spans="6:9" x14ac:dyDescent="0.25">
      <c r="F70" s="3"/>
      <c r="G70" s="3"/>
      <c r="H70" s="3"/>
      <c r="I70" s="3"/>
    </row>
    <row r="71" spans="6:9" x14ac:dyDescent="0.25">
      <c r="F71" s="3"/>
      <c r="G71" s="3"/>
      <c r="H71" s="3"/>
      <c r="I71" s="3"/>
    </row>
    <row r="72" spans="6:9" x14ac:dyDescent="0.25">
      <c r="F72" s="3"/>
      <c r="G72" s="3"/>
      <c r="H72" s="3"/>
      <c r="I72" s="3"/>
    </row>
    <row r="73" spans="6:9" x14ac:dyDescent="0.25">
      <c r="F73" s="3"/>
      <c r="G73" s="3"/>
      <c r="H73" s="3"/>
      <c r="I73" s="3"/>
    </row>
    <row r="74" spans="6:9" x14ac:dyDescent="0.25">
      <c r="F74" s="3"/>
      <c r="G74" s="3"/>
      <c r="H74" s="3"/>
      <c r="I74" s="3"/>
    </row>
    <row r="75" spans="6:9" x14ac:dyDescent="0.25">
      <c r="F75" s="3"/>
      <c r="G75" s="3"/>
      <c r="H75" s="3"/>
      <c r="I75" s="3"/>
    </row>
    <row r="76" spans="6:9" x14ac:dyDescent="0.25">
      <c r="F76" s="3"/>
      <c r="G76" s="3"/>
      <c r="H76" s="3"/>
      <c r="I76" s="3"/>
    </row>
    <row r="77" spans="6:9" x14ac:dyDescent="0.25">
      <c r="F77" s="3"/>
      <c r="G77" s="3"/>
      <c r="H77" s="3"/>
      <c r="I77" s="3"/>
    </row>
    <row r="78" spans="6:9" x14ac:dyDescent="0.25">
      <c r="F78" s="3"/>
      <c r="G78" s="3"/>
      <c r="H78" s="3"/>
      <c r="I78" s="3"/>
    </row>
    <row r="79" spans="6:9" x14ac:dyDescent="0.25">
      <c r="F79" s="3"/>
      <c r="G79" s="3"/>
      <c r="H79" s="3"/>
      <c r="I79" s="3"/>
    </row>
    <row r="80" spans="6:9" x14ac:dyDescent="0.25">
      <c r="F80" s="3"/>
      <c r="G80" s="3"/>
      <c r="H80" s="3"/>
      <c r="I80" s="3"/>
    </row>
    <row r="81" spans="6:9" x14ac:dyDescent="0.25">
      <c r="F81" s="3"/>
      <c r="G81" s="3"/>
      <c r="H81" s="3"/>
      <c r="I81" s="3"/>
    </row>
    <row r="82" spans="6:9" x14ac:dyDescent="0.25">
      <c r="F82" s="3"/>
      <c r="G82" s="3"/>
      <c r="H82" s="3"/>
      <c r="I82" s="3"/>
    </row>
    <row r="83" spans="6:9" x14ac:dyDescent="0.25">
      <c r="F83" s="3"/>
      <c r="G83" s="3"/>
      <c r="H83" s="3"/>
      <c r="I83" s="3"/>
    </row>
    <row r="84" spans="6:9" x14ac:dyDescent="0.25">
      <c r="F84" s="3"/>
      <c r="G84" s="3"/>
      <c r="H84" s="3"/>
      <c r="I84" s="3"/>
    </row>
    <row r="85" spans="6:9" x14ac:dyDescent="0.25">
      <c r="F85" s="3"/>
      <c r="G85" s="3"/>
      <c r="H85" s="3"/>
      <c r="I85" s="3"/>
    </row>
    <row r="86" spans="6:9" x14ac:dyDescent="0.25">
      <c r="F86" s="3"/>
      <c r="G86" s="3"/>
      <c r="H86" s="3"/>
      <c r="I86" s="3"/>
    </row>
    <row r="87" spans="6:9" x14ac:dyDescent="0.25">
      <c r="F87" s="3"/>
      <c r="G87" s="3"/>
      <c r="H87" s="3"/>
      <c r="I87" s="3"/>
    </row>
    <row r="88" spans="6:9" x14ac:dyDescent="0.25">
      <c r="F88" s="3"/>
      <c r="G88" s="3"/>
      <c r="H88" s="3"/>
      <c r="I88" s="3"/>
    </row>
    <row r="89" spans="6:9" x14ac:dyDescent="0.25">
      <c r="F89" s="3"/>
      <c r="G89" s="3"/>
      <c r="H89" s="3"/>
      <c r="I89" s="3"/>
    </row>
    <row r="90" spans="6:9" x14ac:dyDescent="0.25">
      <c r="F90" s="3"/>
      <c r="G90" s="3"/>
      <c r="H90" s="3"/>
      <c r="I90" s="3"/>
    </row>
    <row r="91" spans="6:9" x14ac:dyDescent="0.25">
      <c r="F91" s="3"/>
      <c r="G91" s="3"/>
      <c r="H91" s="3"/>
      <c r="I91" s="3"/>
    </row>
    <row r="92" spans="6:9" x14ac:dyDescent="0.25">
      <c r="F92" s="3"/>
      <c r="G92" s="3"/>
      <c r="H92" s="3"/>
      <c r="I92" s="3"/>
    </row>
    <row r="93" spans="6:9" x14ac:dyDescent="0.25">
      <c r="F93" s="3"/>
      <c r="G93" s="3"/>
      <c r="H93" s="3"/>
      <c r="I93" s="3"/>
    </row>
    <row r="94" spans="6:9" x14ac:dyDescent="0.25">
      <c r="F94" s="3"/>
      <c r="G94" s="3"/>
      <c r="H94" s="3"/>
      <c r="I94" s="3"/>
    </row>
    <row r="95" spans="6:9" x14ac:dyDescent="0.25">
      <c r="F95" s="3"/>
      <c r="G95" s="3"/>
      <c r="H95" s="3"/>
      <c r="I95" s="3"/>
    </row>
    <row r="96" spans="6:9" x14ac:dyDescent="0.25">
      <c r="F96" s="3"/>
      <c r="G96" s="3"/>
      <c r="H96" s="3"/>
      <c r="I96" s="3"/>
    </row>
    <row r="97" spans="6:9" x14ac:dyDescent="0.25">
      <c r="F97" s="3"/>
      <c r="G97" s="3"/>
      <c r="H97" s="3"/>
      <c r="I97" s="3"/>
    </row>
    <row r="98" spans="6:9" x14ac:dyDescent="0.25">
      <c r="F98" s="3"/>
      <c r="G98" s="3"/>
      <c r="H98" s="3"/>
      <c r="I98" s="3"/>
    </row>
    <row r="99" spans="6:9" x14ac:dyDescent="0.25">
      <c r="F99" s="3"/>
      <c r="G99" s="3"/>
      <c r="H99" s="3"/>
      <c r="I99" s="3"/>
    </row>
    <row r="100" spans="6:9" x14ac:dyDescent="0.25">
      <c r="F100" s="3"/>
      <c r="G100" s="3"/>
      <c r="H100" s="3"/>
      <c r="I100" s="3"/>
    </row>
    <row r="101" spans="6:9" x14ac:dyDescent="0.25">
      <c r="F101" s="3"/>
      <c r="G101" s="3"/>
      <c r="H101" s="3"/>
      <c r="I101" s="3"/>
    </row>
    <row r="102" spans="6:9" x14ac:dyDescent="0.25">
      <c r="F102" s="3"/>
      <c r="G102" s="3"/>
      <c r="H102" s="3"/>
      <c r="I102" s="3"/>
    </row>
    <row r="103" spans="6:9" x14ac:dyDescent="0.25">
      <c r="F103" s="3"/>
      <c r="G103" s="3"/>
      <c r="H103" s="3"/>
      <c r="I103" s="3"/>
    </row>
    <row r="104" spans="6:9" x14ac:dyDescent="0.25">
      <c r="F104" s="3"/>
      <c r="G104" s="3"/>
      <c r="H104" s="3"/>
      <c r="I104" s="3"/>
    </row>
    <row r="105" spans="6:9" x14ac:dyDescent="0.25">
      <c r="F105" s="3"/>
      <c r="G105" s="3"/>
      <c r="H105" s="3"/>
      <c r="I105" s="3"/>
    </row>
    <row r="106" spans="6:9" x14ac:dyDescent="0.25">
      <c r="F106" s="3"/>
      <c r="G106" s="3"/>
      <c r="H106" s="3"/>
      <c r="I106" s="3"/>
    </row>
    <row r="107" spans="6:9" x14ac:dyDescent="0.25">
      <c r="F107" s="3"/>
      <c r="G107" s="3"/>
      <c r="H107" s="3"/>
      <c r="I107" s="3"/>
    </row>
    <row r="108" spans="6:9" x14ac:dyDescent="0.25">
      <c r="F108" s="3"/>
      <c r="G108" s="3"/>
      <c r="H108" s="3"/>
      <c r="I108" s="3"/>
    </row>
    <row r="109" spans="6:9" x14ac:dyDescent="0.25">
      <c r="F109" s="3"/>
      <c r="G109" s="3"/>
      <c r="H109" s="3"/>
      <c r="I109" s="3"/>
    </row>
    <row r="110" spans="6:9" x14ac:dyDescent="0.25">
      <c r="F110" s="3"/>
      <c r="G110" s="3"/>
      <c r="H110" s="3"/>
      <c r="I110" s="3"/>
    </row>
    <row r="111" spans="6:9" x14ac:dyDescent="0.25">
      <c r="F111" s="3"/>
      <c r="G111" s="3"/>
      <c r="H111" s="3"/>
      <c r="I111" s="3"/>
    </row>
    <row r="112" spans="6:9" x14ac:dyDescent="0.25">
      <c r="F112" s="3"/>
      <c r="G112" s="3"/>
      <c r="H112" s="3"/>
      <c r="I112" s="3"/>
    </row>
    <row r="113" spans="6:9" x14ac:dyDescent="0.25">
      <c r="F113" s="3"/>
      <c r="G113" s="3"/>
      <c r="H113" s="3"/>
      <c r="I113" s="3"/>
    </row>
    <row r="114" spans="6:9" x14ac:dyDescent="0.25">
      <c r="F114" s="3"/>
      <c r="G114" s="3"/>
      <c r="H114" s="3"/>
      <c r="I114" s="3"/>
    </row>
    <row r="115" spans="6:9" x14ac:dyDescent="0.25">
      <c r="F115" s="3"/>
      <c r="G115" s="3"/>
      <c r="H115" s="3"/>
      <c r="I115" s="3"/>
    </row>
    <row r="116" spans="6:9" x14ac:dyDescent="0.25">
      <c r="F116" s="3"/>
      <c r="G116" s="3"/>
      <c r="H116" s="3"/>
      <c r="I116" s="3"/>
    </row>
    <row r="117" spans="6:9" x14ac:dyDescent="0.25">
      <c r="F117" s="3"/>
      <c r="G117" s="3"/>
      <c r="H117" s="3"/>
      <c r="I117" s="3"/>
    </row>
    <row r="118" spans="6:9" x14ac:dyDescent="0.25">
      <c r="F118" s="3"/>
      <c r="G118" s="3"/>
      <c r="H118" s="3"/>
      <c r="I118" s="3"/>
    </row>
    <row r="119" spans="6:9" x14ac:dyDescent="0.25">
      <c r="F119" s="3"/>
      <c r="G119" s="3"/>
      <c r="H119" s="3"/>
      <c r="I119" s="3"/>
    </row>
    <row r="120" spans="6:9" x14ac:dyDescent="0.25">
      <c r="F120" s="3"/>
      <c r="G120" s="3"/>
      <c r="H120" s="3"/>
      <c r="I120" s="3"/>
    </row>
    <row r="121" spans="6:9" x14ac:dyDescent="0.25">
      <c r="F121" s="3"/>
      <c r="G121" s="3"/>
      <c r="H121" s="3"/>
      <c r="I121" s="3"/>
    </row>
    <row r="122" spans="6:9" x14ac:dyDescent="0.25">
      <c r="F122" s="3"/>
      <c r="G122" s="3"/>
      <c r="H122" s="3"/>
      <c r="I122" s="3"/>
    </row>
    <row r="123" spans="6:9" x14ac:dyDescent="0.25">
      <c r="F123" s="3"/>
      <c r="G123" s="3"/>
      <c r="H123" s="3"/>
      <c r="I123" s="3"/>
    </row>
    <row r="124" spans="6:9" x14ac:dyDescent="0.25">
      <c r="F124" s="3"/>
      <c r="G124" s="3"/>
      <c r="H124" s="3"/>
      <c r="I124" s="3"/>
    </row>
    <row r="125" spans="6:9" x14ac:dyDescent="0.25">
      <c r="F125" s="3"/>
      <c r="G125" s="3"/>
      <c r="H125" s="3"/>
      <c r="I125" s="3"/>
    </row>
    <row r="126" spans="6:9" x14ac:dyDescent="0.25">
      <c r="F126" s="3"/>
      <c r="G126" s="3"/>
      <c r="H126" s="3"/>
      <c r="I126" s="3"/>
    </row>
    <row r="127" spans="6:9" x14ac:dyDescent="0.25">
      <c r="F127" s="3"/>
      <c r="G127" s="3"/>
      <c r="H127" s="3"/>
      <c r="I127" s="3"/>
    </row>
    <row r="128" spans="6:9" x14ac:dyDescent="0.25">
      <c r="F128" s="3"/>
      <c r="G128" s="3"/>
      <c r="H128" s="3"/>
      <c r="I128" s="3"/>
    </row>
    <row r="129" spans="6:9" x14ac:dyDescent="0.25">
      <c r="F129" s="3"/>
      <c r="G129" s="3"/>
      <c r="H129" s="3"/>
      <c r="I129" s="3"/>
    </row>
    <row r="130" spans="6:9" x14ac:dyDescent="0.25">
      <c r="F130" s="3"/>
      <c r="G130" s="3"/>
      <c r="H130" s="3"/>
      <c r="I130" s="3"/>
    </row>
    <row r="131" spans="6:9" x14ac:dyDescent="0.25">
      <c r="F131" s="3"/>
      <c r="G131" s="3"/>
      <c r="H131" s="3"/>
      <c r="I131" s="3"/>
    </row>
    <row r="132" spans="6:9" x14ac:dyDescent="0.25">
      <c r="F132" s="3"/>
      <c r="G132" s="3"/>
      <c r="H132" s="3"/>
      <c r="I132" s="3"/>
    </row>
    <row r="133" spans="6:9" x14ac:dyDescent="0.25">
      <c r="F133" s="3"/>
      <c r="G133" s="3"/>
      <c r="H133" s="3"/>
      <c r="I133" s="3"/>
    </row>
    <row r="134" spans="6:9" x14ac:dyDescent="0.25">
      <c r="F134" s="3"/>
      <c r="G134" s="3"/>
      <c r="H134" s="3"/>
      <c r="I134" s="3"/>
    </row>
    <row r="135" spans="6:9" x14ac:dyDescent="0.25">
      <c r="F135" s="3"/>
      <c r="G135" s="3"/>
      <c r="H135" s="3"/>
      <c r="I135" s="3"/>
    </row>
    <row r="136" spans="6:9" x14ac:dyDescent="0.25">
      <c r="F136" s="3"/>
      <c r="G136" s="3"/>
      <c r="H136" s="3"/>
      <c r="I136" s="3"/>
    </row>
    <row r="137" spans="6:9" x14ac:dyDescent="0.25">
      <c r="F137" s="3"/>
      <c r="G137" s="3"/>
      <c r="H137" s="3"/>
      <c r="I137" s="3"/>
    </row>
    <row r="138" spans="6:9" x14ac:dyDescent="0.25">
      <c r="F138" s="3"/>
      <c r="G138" s="3"/>
      <c r="H138" s="3"/>
      <c r="I138" s="3"/>
    </row>
    <row r="139" spans="6:9" x14ac:dyDescent="0.25">
      <c r="F139" s="3"/>
      <c r="G139" s="3"/>
      <c r="H139" s="3"/>
      <c r="I139" s="3"/>
    </row>
    <row r="140" spans="6:9" x14ac:dyDescent="0.25">
      <c r="F140" s="3"/>
      <c r="G140" s="3"/>
      <c r="H140" s="3"/>
      <c r="I140" s="3"/>
    </row>
    <row r="141" spans="6:9" x14ac:dyDescent="0.25">
      <c r="F141" s="3"/>
      <c r="G141" s="3"/>
      <c r="H141" s="3"/>
      <c r="I141" s="3"/>
    </row>
    <row r="142" spans="6:9" x14ac:dyDescent="0.25">
      <c r="F142" s="3"/>
      <c r="G142" s="3"/>
      <c r="H142" s="3"/>
      <c r="I142" s="3"/>
    </row>
    <row r="143" spans="6:9" x14ac:dyDescent="0.25">
      <c r="F143" s="3"/>
      <c r="G143" s="3"/>
      <c r="H143" s="3"/>
      <c r="I143" s="3"/>
    </row>
    <row r="144" spans="6:9" x14ac:dyDescent="0.25">
      <c r="F144" s="3"/>
      <c r="G144" s="3"/>
      <c r="H144" s="3"/>
      <c r="I144" s="3"/>
    </row>
    <row r="145" spans="6:9" x14ac:dyDescent="0.25">
      <c r="F145" s="3"/>
      <c r="G145" s="3"/>
      <c r="H145" s="3"/>
      <c r="I145" s="3"/>
    </row>
    <row r="146" spans="6:9" x14ac:dyDescent="0.25">
      <c r="F146" s="3"/>
      <c r="G146" s="3"/>
      <c r="H146" s="3"/>
      <c r="I146" s="3"/>
    </row>
    <row r="147" spans="6:9" x14ac:dyDescent="0.25">
      <c r="F147" s="3"/>
      <c r="G147" s="3"/>
      <c r="H147" s="3"/>
      <c r="I147" s="3"/>
    </row>
    <row r="148" spans="6:9" x14ac:dyDescent="0.25">
      <c r="F148" s="3"/>
      <c r="G148" s="3"/>
      <c r="H148" s="3"/>
      <c r="I148" s="3"/>
    </row>
    <row r="149" spans="6:9" x14ac:dyDescent="0.25">
      <c r="F149" s="3"/>
      <c r="G149" s="3"/>
      <c r="H149" s="3"/>
      <c r="I149" s="3"/>
    </row>
    <row r="150" spans="6:9" x14ac:dyDescent="0.25">
      <c r="F150" s="3"/>
      <c r="G150" s="3"/>
      <c r="H150" s="3"/>
      <c r="I150" s="3"/>
    </row>
    <row r="151" spans="6:9" x14ac:dyDescent="0.25">
      <c r="F151" s="3"/>
      <c r="G151" s="3"/>
      <c r="H151" s="3"/>
      <c r="I151" s="3"/>
    </row>
    <row r="152" spans="6:9" x14ac:dyDescent="0.25">
      <c r="F152" s="3"/>
      <c r="G152" s="3"/>
      <c r="H152" s="3"/>
      <c r="I152" s="3"/>
    </row>
    <row r="153" spans="6:9" x14ac:dyDescent="0.25">
      <c r="F153" s="3"/>
      <c r="G153" s="3"/>
      <c r="H153" s="3"/>
      <c r="I153" s="3"/>
    </row>
    <row r="154" spans="6:9" x14ac:dyDescent="0.25">
      <c r="F154" s="3"/>
      <c r="G154" s="3"/>
      <c r="H154" s="3"/>
      <c r="I154" s="3"/>
    </row>
    <row r="155" spans="6:9" x14ac:dyDescent="0.25">
      <c r="F155" s="3"/>
      <c r="G155" s="3"/>
      <c r="H155" s="3"/>
      <c r="I155" s="3"/>
    </row>
    <row r="156" spans="6:9" x14ac:dyDescent="0.25">
      <c r="F156" s="3"/>
      <c r="G156" s="3"/>
      <c r="H156" s="3"/>
      <c r="I156" s="3"/>
    </row>
    <row r="157" spans="6:9" x14ac:dyDescent="0.25">
      <c r="F157" s="3"/>
      <c r="G157" s="3"/>
      <c r="H157" s="3"/>
      <c r="I157" s="3"/>
    </row>
    <row r="158" spans="6:9" x14ac:dyDescent="0.25">
      <c r="F158" s="3"/>
      <c r="G158" s="3"/>
      <c r="H158" s="3"/>
      <c r="I158" s="3"/>
    </row>
    <row r="159" spans="6:9" x14ac:dyDescent="0.25">
      <c r="F159" s="3"/>
      <c r="G159" s="3"/>
      <c r="H159" s="3"/>
      <c r="I159" s="3"/>
    </row>
    <row r="160" spans="6:9" x14ac:dyDescent="0.25">
      <c r="F160" s="3"/>
      <c r="G160" s="3"/>
      <c r="H160" s="3"/>
      <c r="I160" s="3"/>
    </row>
    <row r="161" spans="6:9" x14ac:dyDescent="0.25">
      <c r="F161" s="3"/>
      <c r="G161" s="3"/>
      <c r="H161" s="3"/>
      <c r="I161" s="3"/>
    </row>
    <row r="162" spans="6:9" x14ac:dyDescent="0.25">
      <c r="F162" s="3"/>
      <c r="G162" s="3"/>
      <c r="H162" s="3"/>
      <c r="I162" s="3"/>
    </row>
    <row r="163" spans="6:9" x14ac:dyDescent="0.25">
      <c r="F163" s="3"/>
      <c r="G163" s="3"/>
      <c r="H163" s="3"/>
      <c r="I163" s="3"/>
    </row>
    <row r="164" spans="6:9" x14ac:dyDescent="0.25">
      <c r="F164" s="3"/>
      <c r="G164" s="3"/>
      <c r="H164" s="3"/>
      <c r="I164" s="3"/>
    </row>
    <row r="165" spans="6:9" x14ac:dyDescent="0.25">
      <c r="F165" s="3"/>
      <c r="G165" s="3"/>
      <c r="H165" s="3"/>
      <c r="I165" s="3"/>
    </row>
    <row r="166" spans="6:9" x14ac:dyDescent="0.25">
      <c r="F166" s="3"/>
      <c r="G166" s="3"/>
      <c r="H166" s="3"/>
      <c r="I166" s="3"/>
    </row>
    <row r="167" spans="6:9" x14ac:dyDescent="0.25">
      <c r="F167" s="3"/>
      <c r="G167" s="3"/>
      <c r="H167" s="3"/>
      <c r="I167" s="3"/>
    </row>
    <row r="168" spans="6:9" x14ac:dyDescent="0.25">
      <c r="F168" s="3"/>
      <c r="G168" s="3"/>
      <c r="H168" s="3"/>
      <c r="I168" s="3"/>
    </row>
    <row r="169" spans="6:9" x14ac:dyDescent="0.25">
      <c r="F169" s="3"/>
      <c r="G169" s="3"/>
      <c r="H169" s="3"/>
      <c r="I169" s="3"/>
    </row>
    <row r="170" spans="6:9" x14ac:dyDescent="0.25">
      <c r="F170" s="3"/>
      <c r="G170" s="3"/>
      <c r="H170" s="3"/>
      <c r="I170" s="3"/>
    </row>
    <row r="171" spans="6:9" x14ac:dyDescent="0.25">
      <c r="F171" s="3"/>
      <c r="G171" s="3"/>
      <c r="H171" s="3"/>
      <c r="I171" s="3"/>
    </row>
    <row r="172" spans="6:9" x14ac:dyDescent="0.25">
      <c r="F172" s="3"/>
      <c r="G172" s="3"/>
      <c r="H172" s="3"/>
      <c r="I172" s="3"/>
    </row>
    <row r="173" spans="6:9" x14ac:dyDescent="0.25">
      <c r="F173" s="3"/>
      <c r="G173" s="3"/>
      <c r="H173" s="3"/>
      <c r="I173" s="3"/>
    </row>
    <row r="174" spans="6:9" x14ac:dyDescent="0.25">
      <c r="F174" s="3"/>
      <c r="G174" s="3"/>
      <c r="H174" s="3"/>
      <c r="I174" s="3"/>
    </row>
    <row r="175" spans="6:9" x14ac:dyDescent="0.25">
      <c r="F175" s="3"/>
      <c r="G175" s="3"/>
      <c r="H175" s="3"/>
      <c r="I175" s="3"/>
    </row>
    <row r="176" spans="6:9" x14ac:dyDescent="0.25">
      <c r="F176" s="3"/>
      <c r="G176" s="3"/>
      <c r="H176" s="3"/>
      <c r="I176" s="3"/>
    </row>
    <row r="177" spans="6:9" x14ac:dyDescent="0.25">
      <c r="F177" s="3"/>
      <c r="G177" s="3"/>
      <c r="H177" s="3"/>
      <c r="I177" s="3"/>
    </row>
    <row r="178" spans="6:9" x14ac:dyDescent="0.25">
      <c r="F178" s="3"/>
      <c r="G178" s="3"/>
      <c r="H178" s="3"/>
      <c r="I178" s="3"/>
    </row>
    <row r="179" spans="6:9" x14ac:dyDescent="0.25">
      <c r="F179" s="3"/>
      <c r="G179" s="3"/>
      <c r="H179" s="3"/>
      <c r="I179" s="3"/>
    </row>
    <row r="180" spans="6:9" x14ac:dyDescent="0.25">
      <c r="F180" s="3"/>
      <c r="G180" s="3"/>
      <c r="H180" s="3"/>
      <c r="I180" s="3"/>
    </row>
    <row r="181" spans="6:9" x14ac:dyDescent="0.25">
      <c r="F181" s="3"/>
      <c r="G181" s="3"/>
      <c r="H181" s="3"/>
      <c r="I181" s="3"/>
    </row>
    <row r="182" spans="6:9" x14ac:dyDescent="0.25">
      <c r="F182" s="3"/>
      <c r="G182" s="3"/>
      <c r="H182" s="3"/>
      <c r="I182" s="3"/>
    </row>
    <row r="183" spans="6:9" x14ac:dyDescent="0.25">
      <c r="F183" s="3"/>
      <c r="G183" s="3"/>
      <c r="H183" s="3"/>
      <c r="I183" s="3"/>
    </row>
    <row r="184" spans="6:9" x14ac:dyDescent="0.25">
      <c r="F184" s="3"/>
      <c r="G184" s="3"/>
      <c r="H184" s="3"/>
      <c r="I184" s="3"/>
    </row>
    <row r="185" spans="6:9" x14ac:dyDescent="0.25">
      <c r="F185" s="3"/>
      <c r="G185" s="3"/>
      <c r="H185" s="3"/>
      <c r="I185" s="3"/>
    </row>
    <row r="186" spans="6:9" x14ac:dyDescent="0.25">
      <c r="F186" s="3"/>
      <c r="G186" s="3"/>
      <c r="H186" s="3"/>
      <c r="I186" s="3"/>
    </row>
    <row r="187" spans="6:9" x14ac:dyDescent="0.25">
      <c r="F187" s="3"/>
      <c r="G187" s="3"/>
      <c r="H187" s="3"/>
      <c r="I187" s="3"/>
    </row>
    <row r="188" spans="6:9" x14ac:dyDescent="0.25">
      <c r="F188" s="3"/>
      <c r="G188" s="3"/>
      <c r="H188" s="3"/>
      <c r="I188" s="3"/>
    </row>
    <row r="189" spans="6:9" x14ac:dyDescent="0.25">
      <c r="F189" s="3"/>
      <c r="G189" s="3"/>
      <c r="H189" s="3"/>
      <c r="I189" s="3"/>
    </row>
    <row r="190" spans="6:9" x14ac:dyDescent="0.25">
      <c r="F190" s="3"/>
      <c r="G190" s="3"/>
      <c r="H190" s="3"/>
      <c r="I190" s="3"/>
    </row>
    <row r="191" spans="6:9" x14ac:dyDescent="0.25">
      <c r="F191" s="3"/>
      <c r="G191" s="3"/>
      <c r="H191" s="3"/>
      <c r="I191" s="3"/>
    </row>
    <row r="192" spans="6:9" x14ac:dyDescent="0.25">
      <c r="F192" s="3"/>
      <c r="G192" s="3"/>
      <c r="H192" s="3"/>
      <c r="I192" s="3"/>
    </row>
    <row r="193" spans="6:9" x14ac:dyDescent="0.25">
      <c r="F193" s="3"/>
      <c r="G193" s="3"/>
      <c r="H193" s="3"/>
      <c r="I193" s="3"/>
    </row>
    <row r="194" spans="6:9" x14ac:dyDescent="0.25">
      <c r="F194" s="3"/>
      <c r="G194" s="3"/>
      <c r="H194" s="3"/>
      <c r="I194" s="3"/>
    </row>
    <row r="195" spans="6:9" x14ac:dyDescent="0.25">
      <c r="F195" s="3"/>
      <c r="G195" s="3"/>
      <c r="H195" s="3"/>
      <c r="I195" s="3"/>
    </row>
    <row r="196" spans="6:9" x14ac:dyDescent="0.25">
      <c r="F196" s="3"/>
      <c r="G196" s="3"/>
      <c r="H196" s="3"/>
      <c r="I196" s="3"/>
    </row>
    <row r="197" spans="6:9" x14ac:dyDescent="0.25">
      <c r="F197" s="3"/>
      <c r="G197" s="3"/>
      <c r="H197" s="3"/>
      <c r="I197" s="3"/>
    </row>
    <row r="198" spans="6:9" x14ac:dyDescent="0.25">
      <c r="F198" s="3"/>
      <c r="G198" s="3"/>
      <c r="H198" s="3"/>
      <c r="I198" s="3"/>
    </row>
    <row r="199" spans="6:9" x14ac:dyDescent="0.25">
      <c r="F199" s="3"/>
      <c r="G199" s="3"/>
      <c r="H199" s="3"/>
      <c r="I199" s="3"/>
    </row>
    <row r="200" spans="6:9" x14ac:dyDescent="0.25">
      <c r="F200" s="3"/>
      <c r="G200" s="3"/>
      <c r="H200" s="3"/>
      <c r="I200" s="3"/>
    </row>
    <row r="201" spans="6:9" x14ac:dyDescent="0.25">
      <c r="F201" s="3"/>
      <c r="G201" s="3"/>
      <c r="H201" s="3"/>
      <c r="I201" s="3"/>
    </row>
    <row r="202" spans="6:9" x14ac:dyDescent="0.25">
      <c r="F202" s="3"/>
      <c r="G202" s="3"/>
      <c r="H202" s="3"/>
      <c r="I202" s="3"/>
    </row>
    <row r="203" spans="6:9" x14ac:dyDescent="0.25">
      <c r="F203" s="3"/>
      <c r="G203" s="3"/>
      <c r="H203" s="3"/>
      <c r="I203" s="3"/>
    </row>
    <row r="204" spans="6:9" x14ac:dyDescent="0.25">
      <c r="F204" s="3"/>
      <c r="G204" s="3"/>
      <c r="H204" s="3"/>
      <c r="I204" s="3"/>
    </row>
    <row r="205" spans="6:9" x14ac:dyDescent="0.25">
      <c r="F205" s="3"/>
      <c r="G205" s="3"/>
      <c r="H205" s="3"/>
      <c r="I205" s="3"/>
    </row>
    <row r="206" spans="6:9" x14ac:dyDescent="0.25">
      <c r="F206" s="3"/>
      <c r="G206" s="3"/>
      <c r="H206" s="3"/>
      <c r="I206" s="3"/>
    </row>
    <row r="207" spans="6:9" x14ac:dyDescent="0.25">
      <c r="F207" s="3"/>
      <c r="G207" s="3"/>
      <c r="H207" s="3"/>
      <c r="I207" s="3"/>
    </row>
    <row r="208" spans="6:9" x14ac:dyDescent="0.25">
      <c r="F208" s="3"/>
      <c r="G208" s="3"/>
      <c r="H208" s="3"/>
      <c r="I208" s="3"/>
    </row>
    <row r="209" spans="6:9" x14ac:dyDescent="0.25">
      <c r="F209" s="3"/>
      <c r="G209" s="3"/>
      <c r="H209" s="3"/>
      <c r="I209" s="3"/>
    </row>
    <row r="210" spans="6:9" x14ac:dyDescent="0.25">
      <c r="F210" s="3"/>
      <c r="G210" s="3"/>
      <c r="H210" s="3"/>
      <c r="I210" s="3"/>
    </row>
    <row r="211" spans="6:9" x14ac:dyDescent="0.25">
      <c r="F211" s="3"/>
      <c r="G211" s="3"/>
      <c r="H211" s="3"/>
      <c r="I211" s="3"/>
    </row>
    <row r="212" spans="6:9" x14ac:dyDescent="0.25">
      <c r="F212" s="3"/>
      <c r="G212" s="3"/>
      <c r="H212" s="3"/>
      <c r="I212" s="3"/>
    </row>
    <row r="213" spans="6:9" x14ac:dyDescent="0.25">
      <c r="F213" s="3"/>
      <c r="G213" s="3"/>
      <c r="H213" s="3"/>
      <c r="I213" s="3"/>
    </row>
    <row r="214" spans="6:9" x14ac:dyDescent="0.25">
      <c r="F214" s="3"/>
      <c r="G214" s="3"/>
      <c r="H214" s="3"/>
      <c r="I214" s="3"/>
    </row>
    <row r="215" spans="6:9" x14ac:dyDescent="0.25">
      <c r="F215" s="3"/>
      <c r="G215" s="3"/>
      <c r="H215" s="3"/>
      <c r="I215" s="3"/>
    </row>
    <row r="216" spans="6:9" x14ac:dyDescent="0.25">
      <c r="F216" s="3"/>
      <c r="G216" s="3"/>
      <c r="H216" s="3"/>
      <c r="I216" s="3"/>
    </row>
    <row r="217" spans="6:9" x14ac:dyDescent="0.25">
      <c r="F217" s="3"/>
      <c r="G217" s="3"/>
      <c r="H217" s="3"/>
      <c r="I217" s="3"/>
    </row>
    <row r="218" spans="6:9" x14ac:dyDescent="0.25">
      <c r="F218" s="3"/>
      <c r="G218" s="3"/>
      <c r="H218" s="3"/>
      <c r="I218" s="3"/>
    </row>
    <row r="219" spans="6:9" x14ac:dyDescent="0.25">
      <c r="F219" s="3"/>
      <c r="G219" s="3"/>
      <c r="H219" s="3"/>
      <c r="I219" s="3"/>
    </row>
    <row r="220" spans="6:9" x14ac:dyDescent="0.25">
      <c r="F220" s="3"/>
      <c r="G220" s="3"/>
      <c r="H220" s="3"/>
      <c r="I220" s="3"/>
    </row>
    <row r="221" spans="6:9" x14ac:dyDescent="0.25">
      <c r="F221" s="3"/>
      <c r="G221" s="3"/>
      <c r="H221" s="3"/>
      <c r="I221" s="3"/>
    </row>
    <row r="222" spans="6:9" x14ac:dyDescent="0.25">
      <c r="F222" s="3"/>
      <c r="G222" s="3"/>
      <c r="H222" s="3"/>
      <c r="I222" s="3"/>
    </row>
    <row r="223" spans="6:9" x14ac:dyDescent="0.25">
      <c r="F223" s="3"/>
      <c r="G223" s="3"/>
      <c r="H223" s="3"/>
      <c r="I223" s="3"/>
    </row>
    <row r="224" spans="6:9" x14ac:dyDescent="0.25">
      <c r="F224" s="3"/>
      <c r="G224" s="3"/>
      <c r="H224" s="3"/>
      <c r="I224" s="3"/>
    </row>
    <row r="225" spans="6:9" x14ac:dyDescent="0.25">
      <c r="F225" s="3"/>
      <c r="G225" s="3"/>
      <c r="H225" s="3"/>
      <c r="I225" s="3"/>
    </row>
    <row r="226" spans="6:9" x14ac:dyDescent="0.25">
      <c r="F226" s="3"/>
      <c r="G226" s="3"/>
      <c r="H226" s="3"/>
      <c r="I226" s="3"/>
    </row>
    <row r="227" spans="6:9" x14ac:dyDescent="0.25">
      <c r="F227" s="3"/>
      <c r="G227" s="3"/>
      <c r="H227" s="3"/>
      <c r="I227" s="3"/>
    </row>
    <row r="228" spans="6:9" x14ac:dyDescent="0.25">
      <c r="F228" s="3"/>
      <c r="G228" s="3"/>
      <c r="H228" s="3"/>
      <c r="I228" s="3"/>
    </row>
    <row r="229" spans="6:9" x14ac:dyDescent="0.25">
      <c r="F229" s="3"/>
      <c r="G229" s="3"/>
      <c r="H229" s="3"/>
      <c r="I229" s="3"/>
    </row>
    <row r="230" spans="6:9" x14ac:dyDescent="0.25">
      <c r="F230" s="3"/>
      <c r="G230" s="3"/>
      <c r="H230" s="3"/>
      <c r="I230" s="3"/>
    </row>
    <row r="231" spans="6:9" x14ac:dyDescent="0.25">
      <c r="F231" s="3"/>
      <c r="G231" s="3"/>
      <c r="H231" s="3"/>
      <c r="I231" s="3"/>
    </row>
    <row r="232" spans="6:9" x14ac:dyDescent="0.25">
      <c r="F232" s="3"/>
      <c r="G232" s="3"/>
      <c r="H232" s="3"/>
      <c r="I232" s="3"/>
    </row>
    <row r="233" spans="6:9" x14ac:dyDescent="0.25">
      <c r="F233" s="3"/>
      <c r="G233" s="3"/>
      <c r="H233" s="3"/>
      <c r="I233" s="3"/>
    </row>
    <row r="234" spans="6:9" x14ac:dyDescent="0.25">
      <c r="F234" s="3"/>
      <c r="G234" s="3"/>
      <c r="H234" s="3"/>
      <c r="I234" s="3"/>
    </row>
    <row r="235" spans="6:9" x14ac:dyDescent="0.25">
      <c r="F235" s="3"/>
      <c r="G235" s="3"/>
      <c r="H235" s="3"/>
      <c r="I235" s="3"/>
    </row>
    <row r="236" spans="6:9" x14ac:dyDescent="0.25">
      <c r="F236" s="3"/>
      <c r="G236" s="3"/>
      <c r="H236" s="3"/>
      <c r="I236" s="3"/>
    </row>
    <row r="237" spans="6:9" x14ac:dyDescent="0.25">
      <c r="F237" s="3"/>
      <c r="G237" s="3"/>
      <c r="H237" s="3"/>
      <c r="I237" s="3"/>
    </row>
    <row r="238" spans="6:9" x14ac:dyDescent="0.25">
      <c r="F238" s="3"/>
      <c r="G238" s="3"/>
      <c r="H238" s="3"/>
      <c r="I238" s="3"/>
    </row>
    <row r="239" spans="6:9" x14ac:dyDescent="0.25">
      <c r="F239" s="3"/>
      <c r="G239" s="3"/>
      <c r="H239" s="3"/>
      <c r="I239" s="3"/>
    </row>
    <row r="240" spans="6:9" x14ac:dyDescent="0.25">
      <c r="F240" s="3"/>
      <c r="G240" s="3"/>
      <c r="H240" s="3"/>
      <c r="I240" s="3"/>
    </row>
    <row r="241" spans="6:9" x14ac:dyDescent="0.25">
      <c r="F241" s="3"/>
      <c r="G241" s="3"/>
      <c r="H241" s="3"/>
      <c r="I241" s="3"/>
    </row>
    <row r="242" spans="6:9" x14ac:dyDescent="0.25">
      <c r="F242" s="3"/>
      <c r="G242" s="3"/>
      <c r="H242" s="3"/>
      <c r="I242" s="3"/>
    </row>
    <row r="243" spans="6:9" x14ac:dyDescent="0.25">
      <c r="F243" s="3"/>
      <c r="G243" s="3"/>
      <c r="H243" s="3"/>
      <c r="I243" s="3"/>
    </row>
    <row r="244" spans="6:9" x14ac:dyDescent="0.25">
      <c r="F244" s="3"/>
      <c r="G244" s="3"/>
      <c r="H244" s="3"/>
      <c r="I244" s="3"/>
    </row>
    <row r="245" spans="6:9" x14ac:dyDescent="0.25">
      <c r="F245" s="3"/>
      <c r="G245" s="3"/>
      <c r="H245" s="3"/>
      <c r="I245" s="3"/>
    </row>
    <row r="246" spans="6:9" x14ac:dyDescent="0.25">
      <c r="F246" s="3"/>
      <c r="G246" s="3"/>
      <c r="H246" s="3"/>
      <c r="I246" s="3"/>
    </row>
    <row r="247" spans="6:9" x14ac:dyDescent="0.25">
      <c r="F247" s="3"/>
      <c r="G247" s="3"/>
      <c r="H247" s="3"/>
      <c r="I247" s="3"/>
    </row>
    <row r="248" spans="6:9" x14ac:dyDescent="0.25">
      <c r="F248" s="3"/>
      <c r="G248" s="3"/>
      <c r="H248" s="3"/>
      <c r="I248" s="3"/>
    </row>
    <row r="249" spans="6:9" x14ac:dyDescent="0.25">
      <c r="F249" s="3"/>
      <c r="G249" s="3"/>
      <c r="H249" s="3"/>
      <c r="I249" s="3"/>
    </row>
    <row r="250" spans="6:9" x14ac:dyDescent="0.25">
      <c r="F250" s="3"/>
      <c r="G250" s="3"/>
      <c r="H250" s="3"/>
      <c r="I250" s="3"/>
    </row>
    <row r="251" spans="6:9" x14ac:dyDescent="0.25">
      <c r="F251" s="3"/>
      <c r="G251" s="3"/>
      <c r="H251" s="3"/>
      <c r="I251" s="3"/>
    </row>
    <row r="252" spans="6:9" x14ac:dyDescent="0.25">
      <c r="F252" s="3"/>
      <c r="G252" s="3"/>
      <c r="H252" s="3"/>
      <c r="I252" s="3"/>
    </row>
    <row r="253" spans="6:9" x14ac:dyDescent="0.25">
      <c r="F253" s="3"/>
      <c r="G253" s="3"/>
      <c r="H253" s="3"/>
      <c r="I253" s="3"/>
    </row>
    <row r="254" spans="6:9" x14ac:dyDescent="0.25">
      <c r="F254" s="3"/>
      <c r="G254" s="3"/>
      <c r="H254" s="3"/>
      <c r="I254" s="3"/>
    </row>
    <row r="255" spans="6:9" x14ac:dyDescent="0.25">
      <c r="F255" s="3"/>
      <c r="G255" s="3"/>
      <c r="H255" s="3"/>
      <c r="I255" s="3"/>
    </row>
    <row r="256" spans="6:9" x14ac:dyDescent="0.25">
      <c r="F256" s="3"/>
      <c r="G256" s="3"/>
      <c r="H256" s="3"/>
      <c r="I256" s="3"/>
    </row>
    <row r="257" spans="6:9" x14ac:dyDescent="0.25">
      <c r="F257" s="3"/>
      <c r="G257" s="3"/>
      <c r="H257" s="3"/>
      <c r="I257" s="3"/>
    </row>
    <row r="258" spans="6:9" x14ac:dyDescent="0.25">
      <c r="F258" s="3"/>
      <c r="G258" s="3"/>
      <c r="H258" s="3"/>
      <c r="I258" s="3"/>
    </row>
    <row r="259" spans="6:9" x14ac:dyDescent="0.25">
      <c r="F259" s="3"/>
      <c r="G259" s="3"/>
      <c r="H259" s="3"/>
      <c r="I259" s="3"/>
    </row>
    <row r="260" spans="6:9" x14ac:dyDescent="0.25">
      <c r="F260" s="3"/>
      <c r="G260" s="3"/>
      <c r="H260" s="3"/>
      <c r="I260" s="3"/>
    </row>
    <row r="261" spans="6:9" x14ac:dyDescent="0.25">
      <c r="F261" s="3"/>
      <c r="G261" s="3"/>
      <c r="H261" s="3"/>
      <c r="I261" s="3"/>
    </row>
    <row r="262" spans="6:9" x14ac:dyDescent="0.25">
      <c r="F262" s="3"/>
      <c r="G262" s="3"/>
      <c r="H262" s="3"/>
      <c r="I262" s="3"/>
    </row>
    <row r="263" spans="6:9" x14ac:dyDescent="0.25">
      <c r="F263" s="3"/>
      <c r="G263" s="3"/>
      <c r="H263" s="3"/>
      <c r="I263" s="3"/>
    </row>
    <row r="264" spans="6:9" x14ac:dyDescent="0.25">
      <c r="F264" s="3"/>
      <c r="G264" s="3"/>
      <c r="H264" s="3"/>
      <c r="I264" s="3"/>
    </row>
    <row r="265" spans="6:9" x14ac:dyDescent="0.25">
      <c r="F265" s="3"/>
      <c r="G265" s="3"/>
      <c r="H265" s="3"/>
      <c r="I265" s="3"/>
    </row>
    <row r="266" spans="6:9" x14ac:dyDescent="0.25">
      <c r="F266" s="3"/>
      <c r="G266" s="3"/>
      <c r="H266" s="3"/>
      <c r="I266" s="3"/>
    </row>
    <row r="267" spans="6:9" x14ac:dyDescent="0.25">
      <c r="F267" s="3"/>
      <c r="G267" s="3"/>
      <c r="H267" s="3"/>
      <c r="I267" s="3"/>
    </row>
    <row r="268" spans="6:9" x14ac:dyDescent="0.25">
      <c r="F268" s="3"/>
      <c r="G268" s="3"/>
      <c r="H268" s="3"/>
      <c r="I268" s="3"/>
    </row>
    <row r="269" spans="6:9" x14ac:dyDescent="0.25">
      <c r="F269" s="3"/>
      <c r="G269" s="3"/>
      <c r="H269" s="3"/>
      <c r="I269" s="3"/>
    </row>
    <row r="270" spans="6:9" x14ac:dyDescent="0.25">
      <c r="F270" s="3"/>
      <c r="G270" s="3"/>
      <c r="H270" s="3"/>
      <c r="I270" s="3"/>
    </row>
    <row r="271" spans="6:9" x14ac:dyDescent="0.25">
      <c r="F271" s="3"/>
      <c r="G271" s="3"/>
      <c r="H271" s="3"/>
      <c r="I271" s="3"/>
    </row>
    <row r="272" spans="6:9" x14ac:dyDescent="0.25">
      <c r="F272" s="3"/>
      <c r="G272" s="3"/>
      <c r="H272" s="3"/>
      <c r="I272" s="3"/>
    </row>
    <row r="273" spans="6:9" x14ac:dyDescent="0.25">
      <c r="F273" s="3"/>
      <c r="G273" s="3"/>
      <c r="H273" s="3"/>
      <c r="I273" s="3"/>
    </row>
    <row r="274" spans="6:9" x14ac:dyDescent="0.25">
      <c r="F274" s="3"/>
      <c r="G274" s="3"/>
      <c r="H274" s="3"/>
      <c r="I274" s="3"/>
    </row>
    <row r="275" spans="6:9" x14ac:dyDescent="0.25">
      <c r="F275" s="3"/>
      <c r="G275" s="3"/>
      <c r="H275" s="3"/>
      <c r="I275" s="3"/>
    </row>
    <row r="276" spans="6:9" x14ac:dyDescent="0.25">
      <c r="F276" s="3"/>
      <c r="G276" s="3"/>
      <c r="H276" s="3"/>
      <c r="I276" s="3"/>
    </row>
    <row r="277" spans="6:9" x14ac:dyDescent="0.25">
      <c r="F277" s="3"/>
      <c r="G277" s="3"/>
      <c r="H277" s="3"/>
      <c r="I277" s="3"/>
    </row>
    <row r="278" spans="6:9" x14ac:dyDescent="0.25">
      <c r="F278" s="3"/>
      <c r="G278" s="3"/>
      <c r="H278" s="3"/>
      <c r="I278" s="3"/>
    </row>
    <row r="279" spans="6:9" x14ac:dyDescent="0.25">
      <c r="F279" s="3"/>
      <c r="G279" s="3"/>
      <c r="H279" s="3"/>
      <c r="I279" s="3"/>
    </row>
    <row r="280" spans="6:9" x14ac:dyDescent="0.25">
      <c r="F280" s="3"/>
      <c r="G280" s="3"/>
      <c r="H280" s="3"/>
      <c r="I280" s="3"/>
    </row>
    <row r="281" spans="6:9" x14ac:dyDescent="0.25">
      <c r="F281" s="3"/>
      <c r="G281" s="3"/>
      <c r="H281" s="3"/>
      <c r="I281" s="3"/>
    </row>
    <row r="282" spans="6:9" x14ac:dyDescent="0.25">
      <c r="F282" s="3"/>
      <c r="G282" s="3"/>
      <c r="H282" s="3"/>
      <c r="I282" s="3"/>
    </row>
    <row r="283" spans="6:9" x14ac:dyDescent="0.25">
      <c r="F283" s="3"/>
      <c r="G283" s="3"/>
      <c r="H283" s="3"/>
      <c r="I283" s="3"/>
    </row>
    <row r="284" spans="6:9" x14ac:dyDescent="0.25">
      <c r="F284" s="3"/>
      <c r="G284" s="3"/>
      <c r="H284" s="3"/>
      <c r="I284" s="3"/>
    </row>
    <row r="285" spans="6:9" x14ac:dyDescent="0.25">
      <c r="F285" s="3"/>
      <c r="G285" s="3"/>
      <c r="H285" s="3"/>
      <c r="I285" s="3"/>
    </row>
    <row r="286" spans="6:9" x14ac:dyDescent="0.25">
      <c r="F286" s="3"/>
      <c r="G286" s="3"/>
      <c r="H286" s="3"/>
      <c r="I286" s="3"/>
    </row>
    <row r="287" spans="6:9" x14ac:dyDescent="0.25">
      <c r="F287" s="3"/>
      <c r="G287" s="3"/>
      <c r="H287" s="3"/>
      <c r="I287" s="3"/>
    </row>
    <row r="288" spans="6:9" x14ac:dyDescent="0.25">
      <c r="F288" s="3"/>
      <c r="G288" s="3"/>
      <c r="H288" s="3"/>
      <c r="I288" s="3"/>
    </row>
    <row r="289" spans="6:9" x14ac:dyDescent="0.25">
      <c r="F289" s="3"/>
      <c r="G289" s="3"/>
      <c r="H289" s="3"/>
      <c r="I289" s="3"/>
    </row>
    <row r="290" spans="6:9" x14ac:dyDescent="0.25">
      <c r="F290" s="3"/>
      <c r="G290" s="3"/>
      <c r="H290" s="3"/>
      <c r="I290" s="3"/>
    </row>
    <row r="291" spans="6:9" x14ac:dyDescent="0.25">
      <c r="F291" s="3"/>
      <c r="G291" s="3"/>
      <c r="H291" s="3"/>
      <c r="I291" s="3"/>
    </row>
    <row r="292" spans="6:9" x14ac:dyDescent="0.25">
      <c r="F292" s="3"/>
      <c r="G292" s="3"/>
      <c r="H292" s="3"/>
      <c r="I292" s="3"/>
    </row>
    <row r="293" spans="6:9" x14ac:dyDescent="0.25">
      <c r="F293" s="3"/>
      <c r="G293" s="3"/>
      <c r="H293" s="3"/>
      <c r="I293" s="3"/>
    </row>
    <row r="294" spans="6:9" x14ac:dyDescent="0.25">
      <c r="F294" s="3"/>
      <c r="G294" s="3"/>
      <c r="H294" s="3"/>
      <c r="I294" s="3"/>
    </row>
    <row r="295" spans="6:9" x14ac:dyDescent="0.25">
      <c r="F295" s="3"/>
      <c r="G295" s="3"/>
      <c r="H295" s="3"/>
      <c r="I295" s="3"/>
    </row>
    <row r="296" spans="6:9" x14ac:dyDescent="0.25">
      <c r="F296" s="3"/>
      <c r="G296" s="3"/>
      <c r="H296" s="3"/>
      <c r="I296" s="3"/>
    </row>
    <row r="297" spans="6:9" x14ac:dyDescent="0.25">
      <c r="F297" s="3"/>
      <c r="G297" s="3"/>
      <c r="H297" s="3"/>
      <c r="I297" s="3"/>
    </row>
    <row r="298" spans="6:9" x14ac:dyDescent="0.25">
      <c r="F298" s="3"/>
      <c r="G298" s="3"/>
      <c r="H298" s="3"/>
      <c r="I298" s="3"/>
    </row>
    <row r="299" spans="6:9" x14ac:dyDescent="0.25">
      <c r="F299" s="3"/>
      <c r="G299" s="3"/>
      <c r="H299" s="3"/>
      <c r="I299" s="3"/>
    </row>
    <row r="300" spans="6:9" x14ac:dyDescent="0.25">
      <c r="F300" s="3"/>
      <c r="G300" s="3"/>
      <c r="H300" s="3"/>
      <c r="I300" s="3"/>
    </row>
    <row r="301" spans="6:9" x14ac:dyDescent="0.25">
      <c r="F301" s="3"/>
      <c r="G301" s="3"/>
      <c r="H301" s="3"/>
      <c r="I301" s="3"/>
    </row>
    <row r="302" spans="6:9" x14ac:dyDescent="0.25">
      <c r="F302" s="3"/>
      <c r="G302" s="3"/>
      <c r="H302" s="3"/>
      <c r="I302" s="3"/>
    </row>
    <row r="303" spans="6:9" x14ac:dyDescent="0.25">
      <c r="F303" s="3"/>
      <c r="G303" s="3"/>
      <c r="H303" s="3"/>
      <c r="I303" s="3"/>
    </row>
    <row r="304" spans="6:9" x14ac:dyDescent="0.25">
      <c r="F304" s="3"/>
      <c r="G304" s="3"/>
      <c r="H304" s="3"/>
      <c r="I304" s="3"/>
    </row>
    <row r="305" spans="6:9" x14ac:dyDescent="0.25">
      <c r="F305" s="3"/>
      <c r="G305" s="3"/>
      <c r="H305" s="3"/>
      <c r="I305" s="3"/>
    </row>
    <row r="306" spans="6:9" x14ac:dyDescent="0.25">
      <c r="F306" s="3"/>
      <c r="G306" s="3"/>
      <c r="H306" s="3"/>
      <c r="I306" s="3"/>
    </row>
    <row r="307" spans="6:9" x14ac:dyDescent="0.25">
      <c r="F307" s="3"/>
      <c r="G307" s="3"/>
      <c r="H307" s="3"/>
      <c r="I307" s="3"/>
    </row>
    <row r="308" spans="6:9" x14ac:dyDescent="0.25">
      <c r="F308" s="3"/>
      <c r="G308" s="3"/>
      <c r="H308" s="3"/>
      <c r="I308" s="3"/>
    </row>
    <row r="309" spans="6:9" x14ac:dyDescent="0.25">
      <c r="F309" s="3"/>
      <c r="G309" s="3"/>
      <c r="H309" s="3"/>
      <c r="I309" s="3"/>
    </row>
    <row r="310" spans="6:9" x14ac:dyDescent="0.25">
      <c r="F310" s="3"/>
      <c r="G310" s="3"/>
      <c r="H310" s="3"/>
      <c r="I310" s="3"/>
    </row>
    <row r="311" spans="6:9" x14ac:dyDescent="0.25">
      <c r="F311" s="3"/>
      <c r="G311" s="3"/>
      <c r="H311" s="3"/>
      <c r="I311" s="3"/>
    </row>
    <row r="312" spans="6:9" x14ac:dyDescent="0.25">
      <c r="F312" s="3"/>
      <c r="G312" s="3"/>
      <c r="H312" s="3"/>
      <c r="I312" s="3"/>
    </row>
    <row r="313" spans="6:9" x14ac:dyDescent="0.25">
      <c r="F313" s="3"/>
      <c r="G313" s="3"/>
      <c r="H313" s="3"/>
      <c r="I313" s="3"/>
    </row>
    <row r="314" spans="6:9" x14ac:dyDescent="0.25">
      <c r="F314" s="3"/>
      <c r="G314" s="3"/>
      <c r="H314" s="3"/>
      <c r="I314" s="3"/>
    </row>
    <row r="315" spans="6:9" x14ac:dyDescent="0.25">
      <c r="F315" s="3"/>
      <c r="G315" s="3"/>
      <c r="H315" s="3"/>
      <c r="I315" s="3"/>
    </row>
    <row r="316" spans="6:9" x14ac:dyDescent="0.25">
      <c r="F316" s="3"/>
      <c r="G316" s="3"/>
      <c r="H316" s="3"/>
      <c r="I316" s="3"/>
    </row>
    <row r="317" spans="6:9" x14ac:dyDescent="0.25">
      <c r="F317" s="3"/>
      <c r="G317" s="3"/>
      <c r="H317" s="3"/>
      <c r="I317" s="3"/>
    </row>
    <row r="318" spans="6:9" x14ac:dyDescent="0.25">
      <c r="F318" s="3"/>
      <c r="G318" s="3"/>
      <c r="H318" s="3"/>
      <c r="I318" s="3"/>
    </row>
    <row r="319" spans="6:9" x14ac:dyDescent="0.25">
      <c r="F319" s="3"/>
      <c r="G319" s="3"/>
      <c r="H319" s="3"/>
      <c r="I319" s="3"/>
    </row>
    <row r="320" spans="6:9" x14ac:dyDescent="0.25">
      <c r="F320" s="3"/>
      <c r="G320" s="3"/>
      <c r="H320" s="3"/>
      <c r="I320" s="3"/>
    </row>
    <row r="321" spans="6:9" x14ac:dyDescent="0.25">
      <c r="F321" s="3"/>
      <c r="G321" s="3"/>
      <c r="H321" s="3"/>
      <c r="I321" s="3"/>
    </row>
    <row r="322" spans="6:9" x14ac:dyDescent="0.25">
      <c r="F322" s="3"/>
      <c r="G322" s="3"/>
      <c r="H322" s="3"/>
      <c r="I322" s="3"/>
    </row>
    <row r="323" spans="6:9" x14ac:dyDescent="0.25">
      <c r="F323" s="3"/>
      <c r="G323" s="3"/>
      <c r="H323" s="3"/>
      <c r="I323" s="3"/>
    </row>
    <row r="324" spans="6:9" x14ac:dyDescent="0.25">
      <c r="F324" s="3"/>
      <c r="G324" s="3"/>
      <c r="H324" s="3"/>
      <c r="I324" s="3"/>
    </row>
    <row r="325" spans="6:9" x14ac:dyDescent="0.25">
      <c r="F325" s="3"/>
      <c r="G325" s="3"/>
      <c r="H325" s="3"/>
      <c r="I325" s="3"/>
    </row>
    <row r="326" spans="6:9" x14ac:dyDescent="0.25">
      <c r="F326" s="3"/>
      <c r="G326" s="3"/>
      <c r="H326" s="3"/>
      <c r="I326" s="3"/>
    </row>
    <row r="327" spans="6:9" x14ac:dyDescent="0.25">
      <c r="F327" s="3"/>
      <c r="G327" s="3"/>
      <c r="H327" s="3"/>
      <c r="I327" s="3"/>
    </row>
    <row r="328" spans="6:9" x14ac:dyDescent="0.25">
      <c r="F328" s="3"/>
      <c r="G328" s="3"/>
      <c r="H328" s="3"/>
      <c r="I328" s="3"/>
    </row>
    <row r="329" spans="6:9" x14ac:dyDescent="0.25">
      <c r="F329" s="3"/>
      <c r="G329" s="3"/>
      <c r="H329" s="3"/>
      <c r="I329" s="3"/>
    </row>
    <row r="330" spans="6:9" x14ac:dyDescent="0.25">
      <c r="F330" s="3"/>
      <c r="G330" s="3"/>
      <c r="H330" s="3"/>
      <c r="I330" s="3"/>
    </row>
    <row r="331" spans="6:9" x14ac:dyDescent="0.25">
      <c r="F331" s="3"/>
      <c r="G331" s="3"/>
      <c r="H331" s="3"/>
      <c r="I331" s="3"/>
    </row>
    <row r="332" spans="6:9" x14ac:dyDescent="0.25">
      <c r="F332" s="3"/>
      <c r="G332" s="3"/>
      <c r="H332" s="3"/>
      <c r="I332" s="3"/>
    </row>
    <row r="333" spans="6:9" x14ac:dyDescent="0.25">
      <c r="F333" s="3"/>
      <c r="G333" s="3"/>
      <c r="H333" s="3"/>
      <c r="I333" s="3"/>
    </row>
    <row r="334" spans="6:9" x14ac:dyDescent="0.25">
      <c r="F334" s="3"/>
      <c r="G334" s="3"/>
      <c r="H334" s="3"/>
      <c r="I334" s="3"/>
    </row>
    <row r="335" spans="6:9" x14ac:dyDescent="0.25">
      <c r="F335" s="3"/>
      <c r="G335" s="3"/>
      <c r="H335" s="3"/>
      <c r="I335" s="3"/>
    </row>
    <row r="336" spans="6:9" x14ac:dyDescent="0.25">
      <c r="F336" s="3"/>
      <c r="G336" s="3"/>
      <c r="H336" s="3"/>
      <c r="I336" s="3"/>
    </row>
    <row r="337" spans="6:9" x14ac:dyDescent="0.25">
      <c r="F337" s="3"/>
      <c r="G337" s="3"/>
      <c r="H337" s="3"/>
      <c r="I337" s="3"/>
    </row>
    <row r="338" spans="6:9" x14ac:dyDescent="0.25">
      <c r="F338" s="3"/>
      <c r="G338" s="3"/>
      <c r="H338" s="3"/>
      <c r="I338" s="3"/>
    </row>
    <row r="339" spans="6:9" x14ac:dyDescent="0.25">
      <c r="F339" s="3"/>
      <c r="G339" s="3"/>
      <c r="H339" s="3"/>
      <c r="I339" s="3"/>
    </row>
    <row r="340" spans="6:9" x14ac:dyDescent="0.25">
      <c r="F340" s="3"/>
      <c r="G340" s="3"/>
      <c r="H340" s="3"/>
      <c r="I340" s="3"/>
    </row>
    <row r="341" spans="6:9" x14ac:dyDescent="0.25">
      <c r="F341" s="3"/>
      <c r="G341" s="3"/>
      <c r="H341" s="3"/>
      <c r="I341" s="3"/>
    </row>
    <row r="342" spans="6:9" x14ac:dyDescent="0.25">
      <c r="F342" s="3"/>
      <c r="G342" s="3"/>
      <c r="H342" s="3"/>
      <c r="I342" s="3"/>
    </row>
    <row r="343" spans="6:9" x14ac:dyDescent="0.25">
      <c r="F343" s="3"/>
      <c r="G343" s="3"/>
      <c r="H343" s="3"/>
      <c r="I343" s="3"/>
    </row>
    <row r="344" spans="6:9" x14ac:dyDescent="0.25">
      <c r="F344" s="3"/>
      <c r="G344" s="3"/>
      <c r="H344" s="3"/>
      <c r="I344" s="3"/>
    </row>
    <row r="345" spans="6:9" x14ac:dyDescent="0.25">
      <c r="F345" s="3"/>
      <c r="G345" s="3"/>
      <c r="H345" s="3"/>
      <c r="I345" s="3"/>
    </row>
    <row r="346" spans="6:9" x14ac:dyDescent="0.25">
      <c r="F346" s="3"/>
      <c r="G346" s="3"/>
      <c r="H346" s="3"/>
      <c r="I346" s="3"/>
    </row>
    <row r="347" spans="6:9" x14ac:dyDescent="0.25">
      <c r="F347" s="3"/>
      <c r="G347" s="3"/>
      <c r="H347" s="3"/>
      <c r="I347" s="3"/>
    </row>
    <row r="348" spans="6:9" x14ac:dyDescent="0.25">
      <c r="F348" s="3"/>
      <c r="G348" s="3"/>
      <c r="H348" s="3"/>
      <c r="I348" s="3"/>
    </row>
    <row r="349" spans="6:9" x14ac:dyDescent="0.25">
      <c r="F349" s="3"/>
      <c r="G349" s="3"/>
      <c r="H349" s="3"/>
      <c r="I349" s="3"/>
    </row>
    <row r="350" spans="6:9" x14ac:dyDescent="0.25">
      <c r="F350" s="3"/>
      <c r="G350" s="3"/>
      <c r="H350" s="3"/>
      <c r="I350" s="3"/>
    </row>
    <row r="351" spans="6:9" x14ac:dyDescent="0.25">
      <c r="F351" s="3"/>
      <c r="G351" s="3"/>
      <c r="H351" s="3"/>
      <c r="I351" s="3"/>
    </row>
    <row r="352" spans="6:9" x14ac:dyDescent="0.25">
      <c r="F352" s="3"/>
      <c r="G352" s="3"/>
      <c r="H352" s="3"/>
      <c r="I352" s="3"/>
    </row>
    <row r="353" spans="6:9" x14ac:dyDescent="0.25">
      <c r="F353" s="3"/>
      <c r="G353" s="3"/>
      <c r="H353" s="3"/>
      <c r="I353" s="3"/>
    </row>
    <row r="354" spans="6:9" x14ac:dyDescent="0.25">
      <c r="F354" s="3"/>
      <c r="G354" s="3"/>
      <c r="H354" s="3"/>
      <c r="I354" s="3"/>
    </row>
    <row r="355" spans="6:9" x14ac:dyDescent="0.25">
      <c r="F355" s="3"/>
      <c r="G355" s="3"/>
      <c r="H355" s="3"/>
      <c r="I355" s="3"/>
    </row>
    <row r="356" spans="6:9" x14ac:dyDescent="0.25">
      <c r="F356" s="3"/>
      <c r="G356" s="3"/>
      <c r="H356" s="3"/>
      <c r="I356" s="3"/>
    </row>
    <row r="357" spans="6:9" x14ac:dyDescent="0.25">
      <c r="F357" s="3"/>
      <c r="G357" s="3"/>
      <c r="H357" s="3"/>
      <c r="I357" s="3"/>
    </row>
    <row r="358" spans="6:9" x14ac:dyDescent="0.25">
      <c r="F358" s="3"/>
      <c r="G358" s="3"/>
      <c r="H358" s="3"/>
      <c r="I358" s="3"/>
    </row>
    <row r="359" spans="6:9" x14ac:dyDescent="0.25">
      <c r="F359" s="3"/>
      <c r="G359" s="3"/>
      <c r="H359" s="3"/>
      <c r="I359" s="3"/>
    </row>
    <row r="360" spans="6:9" x14ac:dyDescent="0.25">
      <c r="F360" s="3"/>
      <c r="G360" s="3"/>
      <c r="H360" s="3"/>
      <c r="I360" s="3"/>
    </row>
    <row r="361" spans="6:9" x14ac:dyDescent="0.25">
      <c r="F361" s="3"/>
      <c r="G361" s="3"/>
      <c r="H361" s="3"/>
      <c r="I361" s="3"/>
    </row>
    <row r="362" spans="6:9" x14ac:dyDescent="0.25">
      <c r="F362" s="3"/>
      <c r="G362" s="3"/>
      <c r="H362" s="3"/>
      <c r="I362" s="3"/>
    </row>
    <row r="363" spans="6:9" x14ac:dyDescent="0.25">
      <c r="F363" s="3"/>
      <c r="G363" s="3"/>
      <c r="H363" s="3"/>
      <c r="I363" s="3"/>
    </row>
    <row r="364" spans="6:9" x14ac:dyDescent="0.25">
      <c r="F364" s="3"/>
      <c r="G364" s="3"/>
      <c r="H364" s="3"/>
      <c r="I364" s="3"/>
    </row>
    <row r="365" spans="6:9" x14ac:dyDescent="0.25">
      <c r="F365" s="3"/>
      <c r="G365" s="3"/>
      <c r="H365" s="3"/>
      <c r="I365" s="3"/>
    </row>
    <row r="366" spans="6:9" x14ac:dyDescent="0.25">
      <c r="F366" s="3"/>
      <c r="G366" s="3"/>
      <c r="H366" s="3"/>
      <c r="I366" s="3"/>
    </row>
    <row r="367" spans="6:9" x14ac:dyDescent="0.25">
      <c r="F367" s="3"/>
      <c r="G367" s="3"/>
      <c r="H367" s="3"/>
      <c r="I367" s="3"/>
    </row>
    <row r="368" spans="6:9" x14ac:dyDescent="0.25">
      <c r="F368" s="3"/>
      <c r="G368" s="3"/>
      <c r="H368" s="3"/>
      <c r="I368" s="3"/>
    </row>
    <row r="369" spans="6:9" x14ac:dyDescent="0.25">
      <c r="F369" s="3"/>
      <c r="G369" s="3"/>
      <c r="H369" s="3"/>
      <c r="I369" s="3"/>
    </row>
    <row r="370" spans="6:9" x14ac:dyDescent="0.25">
      <c r="F370" s="3"/>
      <c r="G370" s="3"/>
      <c r="H370" s="3"/>
      <c r="I370" s="3"/>
    </row>
    <row r="371" spans="6:9" x14ac:dyDescent="0.25">
      <c r="F371" s="3"/>
      <c r="G371" s="3"/>
      <c r="H371" s="3"/>
      <c r="I371" s="3"/>
    </row>
    <row r="372" spans="6:9" x14ac:dyDescent="0.25">
      <c r="F372" s="3"/>
      <c r="G372" s="3"/>
      <c r="H372" s="3"/>
      <c r="I372" s="3"/>
    </row>
    <row r="373" spans="6:9" x14ac:dyDescent="0.25">
      <c r="F373" s="3"/>
      <c r="G373" s="3"/>
      <c r="H373" s="3"/>
      <c r="I373" s="3"/>
    </row>
    <row r="374" spans="6:9" x14ac:dyDescent="0.25">
      <c r="F374" s="3"/>
      <c r="G374" s="3"/>
      <c r="H374" s="3"/>
      <c r="I374" s="3"/>
    </row>
    <row r="375" spans="6:9" x14ac:dyDescent="0.25">
      <c r="F375" s="3"/>
      <c r="G375" s="3"/>
      <c r="H375" s="3"/>
      <c r="I375" s="3"/>
    </row>
    <row r="376" spans="6:9" x14ac:dyDescent="0.25">
      <c r="F376" s="3"/>
      <c r="G376" s="3"/>
      <c r="H376" s="3"/>
      <c r="I376" s="3"/>
    </row>
    <row r="377" spans="6:9" x14ac:dyDescent="0.25">
      <c r="F377" s="3"/>
      <c r="G377" s="3"/>
      <c r="H377" s="3"/>
      <c r="I377" s="3"/>
    </row>
    <row r="378" spans="6:9" x14ac:dyDescent="0.25">
      <c r="F378" s="3"/>
      <c r="G378" s="3"/>
      <c r="H378" s="3"/>
      <c r="I378" s="3"/>
    </row>
    <row r="379" spans="6:9" x14ac:dyDescent="0.25">
      <c r="F379" s="3"/>
      <c r="G379" s="3"/>
      <c r="H379" s="3"/>
      <c r="I379" s="3"/>
    </row>
    <row r="380" spans="6:9" x14ac:dyDescent="0.25">
      <c r="F380" s="3"/>
      <c r="G380" s="3"/>
      <c r="H380" s="3"/>
      <c r="I380" s="3"/>
    </row>
    <row r="381" spans="6:9" x14ac:dyDescent="0.25">
      <c r="F381" s="3"/>
      <c r="G381" s="3"/>
      <c r="H381" s="3"/>
      <c r="I381" s="3"/>
    </row>
    <row r="382" spans="6:9" x14ac:dyDescent="0.25">
      <c r="F382" s="3"/>
      <c r="G382" s="3"/>
      <c r="H382" s="3"/>
      <c r="I382" s="3"/>
    </row>
    <row r="383" spans="6:9" x14ac:dyDescent="0.25">
      <c r="F383" s="3"/>
      <c r="G383" s="3"/>
      <c r="H383" s="3"/>
      <c r="I383" s="3"/>
    </row>
    <row r="384" spans="6:9" x14ac:dyDescent="0.25">
      <c r="F384" s="3"/>
      <c r="G384" s="3"/>
      <c r="H384" s="3"/>
      <c r="I384" s="3"/>
    </row>
    <row r="385" spans="6:9" x14ac:dyDescent="0.25">
      <c r="F385" s="3"/>
      <c r="G385" s="3"/>
      <c r="H385" s="3"/>
      <c r="I385" s="3"/>
    </row>
    <row r="386" spans="6:9" x14ac:dyDescent="0.25">
      <c r="F386" s="3"/>
      <c r="G386" s="3"/>
      <c r="H386" s="3"/>
      <c r="I386" s="3"/>
    </row>
    <row r="387" spans="6:9" x14ac:dyDescent="0.25">
      <c r="F387" s="3"/>
      <c r="G387" s="3"/>
      <c r="H387" s="3"/>
      <c r="I387" s="3"/>
    </row>
    <row r="388" spans="6:9" x14ac:dyDescent="0.25">
      <c r="F388" s="3"/>
      <c r="G388" s="3"/>
      <c r="H388" s="3"/>
      <c r="I388" s="3"/>
    </row>
    <row r="389" spans="6:9" x14ac:dyDescent="0.25">
      <c r="F389" s="3"/>
      <c r="G389" s="3"/>
      <c r="H389" s="3"/>
      <c r="I389" s="3"/>
    </row>
    <row r="390" spans="6:9" x14ac:dyDescent="0.25">
      <c r="F390" s="3"/>
      <c r="G390" s="3"/>
      <c r="H390" s="3"/>
      <c r="I390" s="3"/>
    </row>
    <row r="391" spans="6:9" x14ac:dyDescent="0.25">
      <c r="F391" s="3"/>
      <c r="G391" s="3"/>
      <c r="H391" s="3"/>
      <c r="I391" s="3"/>
    </row>
    <row r="392" spans="6:9" x14ac:dyDescent="0.25">
      <c r="F392" s="3"/>
      <c r="G392" s="3"/>
      <c r="H392" s="3"/>
      <c r="I392" s="3"/>
    </row>
    <row r="393" spans="6:9" x14ac:dyDescent="0.25">
      <c r="F393" s="3"/>
      <c r="G393" s="3"/>
      <c r="H393" s="3"/>
      <c r="I393" s="3"/>
    </row>
    <row r="394" spans="6:9" x14ac:dyDescent="0.25">
      <c r="F394" s="3"/>
      <c r="G394" s="3"/>
      <c r="H394" s="3"/>
      <c r="I394" s="3"/>
    </row>
    <row r="395" spans="6:9" x14ac:dyDescent="0.25">
      <c r="F395" s="3"/>
      <c r="G395" s="3"/>
      <c r="H395" s="3"/>
      <c r="I395" s="3"/>
    </row>
    <row r="396" spans="6:9" x14ac:dyDescent="0.25">
      <c r="F396" s="3"/>
      <c r="G396" s="3"/>
      <c r="H396" s="3"/>
      <c r="I396" s="3"/>
    </row>
    <row r="397" spans="6:9" x14ac:dyDescent="0.25">
      <c r="F397" s="3"/>
      <c r="G397" s="3"/>
      <c r="H397" s="3"/>
      <c r="I397" s="3"/>
    </row>
    <row r="398" spans="6:9" x14ac:dyDescent="0.25">
      <c r="F398" s="3"/>
      <c r="G398" s="3"/>
      <c r="H398" s="3"/>
      <c r="I398" s="3"/>
    </row>
    <row r="399" spans="6:9" x14ac:dyDescent="0.25">
      <c r="F399" s="3"/>
      <c r="G399" s="3"/>
      <c r="H399" s="3"/>
      <c r="I399" s="3"/>
    </row>
    <row r="400" spans="6:9" x14ac:dyDescent="0.25">
      <c r="F400" s="3"/>
      <c r="G400" s="3"/>
      <c r="H400" s="3"/>
      <c r="I400" s="3"/>
    </row>
    <row r="401" spans="6:9" x14ac:dyDescent="0.25">
      <c r="F401" s="3"/>
      <c r="G401" s="3"/>
      <c r="H401" s="3"/>
      <c r="I401" s="3"/>
    </row>
    <row r="402" spans="6:9" x14ac:dyDescent="0.25">
      <c r="F402" s="3"/>
      <c r="G402" s="3"/>
      <c r="H402" s="3"/>
      <c r="I402" s="3"/>
    </row>
    <row r="403" spans="6:9" x14ac:dyDescent="0.25">
      <c r="F403" s="3"/>
      <c r="G403" s="3"/>
      <c r="H403" s="3"/>
      <c r="I403" s="3"/>
    </row>
    <row r="404" spans="6:9" x14ac:dyDescent="0.25">
      <c r="F404" s="3"/>
      <c r="G404" s="3"/>
      <c r="H404" s="3"/>
      <c r="I404" s="3"/>
    </row>
    <row r="405" spans="6:9" x14ac:dyDescent="0.25">
      <c r="F405" s="3"/>
      <c r="G405" s="3"/>
      <c r="H405" s="3"/>
      <c r="I405" s="3"/>
    </row>
    <row r="406" spans="6:9" x14ac:dyDescent="0.25">
      <c r="F406" s="3"/>
      <c r="G406" s="3"/>
      <c r="H406" s="3"/>
      <c r="I406" s="3"/>
    </row>
    <row r="407" spans="6:9" x14ac:dyDescent="0.25">
      <c r="F407" s="3"/>
      <c r="G407" s="3"/>
      <c r="H407" s="3"/>
      <c r="I407" s="3"/>
    </row>
    <row r="408" spans="6:9" x14ac:dyDescent="0.25">
      <c r="F408" s="3"/>
      <c r="G408" s="3"/>
      <c r="H408" s="3"/>
      <c r="I408" s="3"/>
    </row>
    <row r="409" spans="6:9" x14ac:dyDescent="0.25">
      <c r="F409" s="3"/>
      <c r="G409" s="3"/>
      <c r="H409" s="3"/>
      <c r="I409" s="3"/>
    </row>
    <row r="410" spans="6:9" x14ac:dyDescent="0.25">
      <c r="F410" s="3"/>
      <c r="G410" s="3"/>
      <c r="H410" s="3"/>
      <c r="I410" s="3"/>
    </row>
    <row r="411" spans="6:9" x14ac:dyDescent="0.25">
      <c r="F411" s="3"/>
      <c r="G411" s="3"/>
      <c r="H411" s="3"/>
      <c r="I411" s="3"/>
    </row>
    <row r="412" spans="6:9" x14ac:dyDescent="0.25">
      <c r="F412" s="3"/>
      <c r="G412" s="3"/>
      <c r="H412" s="3"/>
      <c r="I412" s="3"/>
    </row>
    <row r="413" spans="6:9" x14ac:dyDescent="0.25">
      <c r="F413" s="3"/>
      <c r="G413" s="3"/>
      <c r="H413" s="3"/>
      <c r="I413" s="3"/>
    </row>
    <row r="414" spans="6:9" x14ac:dyDescent="0.25">
      <c r="F414" s="3"/>
      <c r="G414" s="3"/>
      <c r="H414" s="3"/>
      <c r="I414" s="3"/>
    </row>
    <row r="415" spans="6:9" x14ac:dyDescent="0.25">
      <c r="F415" s="3"/>
      <c r="G415" s="3"/>
      <c r="H415" s="3"/>
      <c r="I415" s="3"/>
    </row>
    <row r="416" spans="6:9" x14ac:dyDescent="0.25">
      <c r="F416" s="3"/>
      <c r="G416" s="3"/>
      <c r="H416" s="3"/>
      <c r="I416" s="3"/>
    </row>
    <row r="417" spans="6:9" x14ac:dyDescent="0.25">
      <c r="F417" s="3"/>
      <c r="G417" s="3"/>
      <c r="H417" s="3"/>
      <c r="I417" s="3"/>
    </row>
    <row r="418" spans="6:9" x14ac:dyDescent="0.25">
      <c r="F418" s="3"/>
      <c r="G418" s="3"/>
      <c r="H418" s="3"/>
      <c r="I418" s="3"/>
    </row>
    <row r="419" spans="6:9" x14ac:dyDescent="0.25">
      <c r="F419" s="3"/>
      <c r="G419" s="3"/>
      <c r="H419" s="3"/>
      <c r="I419" s="3"/>
    </row>
    <row r="420" spans="6:9" x14ac:dyDescent="0.25">
      <c r="F420" s="3"/>
      <c r="G420" s="3"/>
      <c r="H420" s="3"/>
      <c r="I420" s="3"/>
    </row>
    <row r="421" spans="6:9" x14ac:dyDescent="0.25">
      <c r="F421" s="3"/>
      <c r="G421" s="3"/>
      <c r="H421" s="3"/>
      <c r="I421" s="3"/>
    </row>
    <row r="422" spans="6:9" x14ac:dyDescent="0.25">
      <c r="F422" s="3"/>
      <c r="G422" s="3"/>
      <c r="H422" s="3"/>
      <c r="I422" s="3"/>
    </row>
    <row r="423" spans="6:9" x14ac:dyDescent="0.25">
      <c r="F423" s="3"/>
      <c r="G423" s="3"/>
      <c r="H423" s="3"/>
      <c r="I423" s="3"/>
    </row>
    <row r="424" spans="6:9" x14ac:dyDescent="0.25">
      <c r="F424" s="3"/>
      <c r="G424" s="3"/>
      <c r="H424" s="3"/>
      <c r="I424" s="3"/>
    </row>
    <row r="425" spans="6:9" x14ac:dyDescent="0.25">
      <c r="F425" s="3"/>
      <c r="G425" s="3"/>
      <c r="H425" s="3"/>
      <c r="I425" s="3"/>
    </row>
    <row r="426" spans="6:9" x14ac:dyDescent="0.25">
      <c r="F426" s="3"/>
      <c r="G426" s="3"/>
      <c r="H426" s="3"/>
      <c r="I426" s="3"/>
    </row>
    <row r="427" spans="6:9" x14ac:dyDescent="0.25">
      <c r="F427" s="3"/>
      <c r="G427" s="3"/>
      <c r="H427" s="3"/>
      <c r="I427" s="3"/>
    </row>
    <row r="428" spans="6:9" x14ac:dyDescent="0.25">
      <c r="F428" s="3"/>
      <c r="G428" s="3"/>
      <c r="H428" s="3"/>
      <c r="I428" s="3"/>
    </row>
    <row r="429" spans="6:9" x14ac:dyDescent="0.25">
      <c r="F429" s="3"/>
      <c r="G429" s="3"/>
      <c r="H429" s="3"/>
      <c r="I429" s="3"/>
    </row>
    <row r="430" spans="6:9" x14ac:dyDescent="0.25">
      <c r="F430" s="3"/>
      <c r="G430" s="3"/>
      <c r="H430" s="3"/>
      <c r="I430" s="3"/>
    </row>
    <row r="431" spans="6:9" x14ac:dyDescent="0.25">
      <c r="F431" s="3"/>
      <c r="G431" s="3"/>
      <c r="H431" s="3"/>
      <c r="I431" s="3"/>
    </row>
    <row r="432" spans="6:9" x14ac:dyDescent="0.25">
      <c r="F432" s="3"/>
      <c r="G432" s="3"/>
      <c r="H432" s="3"/>
      <c r="I432" s="3"/>
    </row>
    <row r="433" spans="6:9" x14ac:dyDescent="0.25">
      <c r="F433" s="3"/>
      <c r="G433" s="3"/>
      <c r="H433" s="3"/>
      <c r="I433" s="3"/>
    </row>
    <row r="434" spans="6:9" x14ac:dyDescent="0.25">
      <c r="F434" s="3"/>
      <c r="G434" s="3"/>
      <c r="H434" s="3"/>
      <c r="I434" s="3"/>
    </row>
    <row r="435" spans="6:9" x14ac:dyDescent="0.25">
      <c r="F435" s="3"/>
      <c r="G435" s="3"/>
      <c r="H435" s="3"/>
      <c r="I435" s="3"/>
    </row>
    <row r="436" spans="6:9" x14ac:dyDescent="0.25">
      <c r="F436" s="3"/>
      <c r="G436" s="3"/>
      <c r="H436" s="3"/>
      <c r="I436" s="3"/>
    </row>
    <row r="437" spans="6:9" x14ac:dyDescent="0.25">
      <c r="F437" s="3"/>
      <c r="G437" s="3"/>
      <c r="H437" s="3"/>
      <c r="I437" s="3"/>
    </row>
    <row r="438" spans="6:9" x14ac:dyDescent="0.25">
      <c r="F438" s="3"/>
      <c r="G438" s="3"/>
      <c r="H438" s="3"/>
      <c r="I438" s="3"/>
    </row>
    <row r="439" spans="6:9" x14ac:dyDescent="0.25">
      <c r="F439" s="3"/>
      <c r="G439" s="3"/>
      <c r="H439" s="3"/>
      <c r="I439" s="3"/>
    </row>
    <row r="440" spans="6:9" x14ac:dyDescent="0.25">
      <c r="F440" s="3"/>
      <c r="G440" s="3"/>
      <c r="H440" s="3"/>
      <c r="I440" s="3"/>
    </row>
    <row r="441" spans="6:9" x14ac:dyDescent="0.25">
      <c r="F441" s="3"/>
      <c r="G441" s="3"/>
      <c r="H441" s="3"/>
      <c r="I441" s="3"/>
    </row>
    <row r="442" spans="6:9" x14ac:dyDescent="0.25">
      <c r="F442" s="3"/>
      <c r="G442" s="3"/>
      <c r="H442" s="3"/>
      <c r="I442" s="3"/>
    </row>
    <row r="443" spans="6:9" x14ac:dyDescent="0.25">
      <c r="F443" s="3"/>
      <c r="G443" s="3"/>
      <c r="H443" s="3"/>
      <c r="I443" s="3"/>
    </row>
    <row r="444" spans="6:9" x14ac:dyDescent="0.25">
      <c r="F444" s="3"/>
      <c r="G444" s="3"/>
      <c r="H444" s="3"/>
      <c r="I444" s="3"/>
    </row>
    <row r="445" spans="6:9" x14ac:dyDescent="0.25">
      <c r="F445" s="3"/>
      <c r="G445" s="3"/>
      <c r="H445" s="3"/>
      <c r="I445" s="3"/>
    </row>
    <row r="446" spans="6:9" x14ac:dyDescent="0.25">
      <c r="F446" s="3"/>
      <c r="G446" s="3"/>
      <c r="H446" s="3"/>
      <c r="I446" s="3"/>
    </row>
    <row r="447" spans="6:9" x14ac:dyDescent="0.25">
      <c r="F447" s="3"/>
      <c r="G447" s="3"/>
      <c r="H447" s="3"/>
      <c r="I447" s="3"/>
    </row>
    <row r="448" spans="6:9" x14ac:dyDescent="0.25">
      <c r="F448" s="3"/>
      <c r="G448" s="3"/>
      <c r="H448" s="3"/>
      <c r="I448" s="3"/>
    </row>
    <row r="449" spans="6:9" x14ac:dyDescent="0.25">
      <c r="F449" s="3"/>
      <c r="G449" s="3"/>
      <c r="H449" s="3"/>
      <c r="I449" s="3"/>
    </row>
    <row r="450" spans="6:9" x14ac:dyDescent="0.25">
      <c r="F450" s="3"/>
      <c r="G450" s="3"/>
      <c r="H450" s="3"/>
      <c r="I450" s="3"/>
    </row>
    <row r="451" spans="6:9" x14ac:dyDescent="0.25">
      <c r="F451" s="3"/>
      <c r="G451" s="3"/>
      <c r="H451" s="3"/>
      <c r="I451" s="3"/>
    </row>
    <row r="452" spans="6:9" x14ac:dyDescent="0.25">
      <c r="F452" s="3"/>
      <c r="G452" s="3"/>
      <c r="H452" s="3"/>
      <c r="I452" s="3"/>
    </row>
    <row r="453" spans="6:9" x14ac:dyDescent="0.25">
      <c r="F453" s="3"/>
      <c r="G453" s="3"/>
      <c r="H453" s="3"/>
      <c r="I453" s="3"/>
    </row>
    <row r="454" spans="6:9" x14ac:dyDescent="0.25">
      <c r="F454" s="3"/>
      <c r="G454" s="3"/>
      <c r="H454" s="3"/>
      <c r="I454" s="3"/>
    </row>
    <row r="455" spans="6:9" x14ac:dyDescent="0.25">
      <c r="F455" s="3"/>
      <c r="G455" s="3"/>
      <c r="H455" s="3"/>
      <c r="I455" s="3"/>
    </row>
    <row r="456" spans="6:9" x14ac:dyDescent="0.25">
      <c r="F456" s="3"/>
      <c r="G456" s="3"/>
      <c r="H456" s="3"/>
      <c r="I456" s="3"/>
    </row>
    <row r="457" spans="6:9" x14ac:dyDescent="0.25">
      <c r="F457" s="3"/>
      <c r="G457" s="3"/>
      <c r="H457" s="3"/>
      <c r="I457" s="3"/>
    </row>
    <row r="458" spans="6:9" x14ac:dyDescent="0.25">
      <c r="F458" s="3"/>
      <c r="G458" s="3"/>
      <c r="H458" s="3"/>
      <c r="I458" s="3"/>
    </row>
    <row r="459" spans="6:9" x14ac:dyDescent="0.25">
      <c r="F459" s="3"/>
      <c r="G459" s="3"/>
      <c r="H459" s="3"/>
      <c r="I459" s="3"/>
    </row>
    <row r="460" spans="6:9" x14ac:dyDescent="0.25">
      <c r="F460" s="3"/>
      <c r="G460" s="3"/>
      <c r="H460" s="3"/>
      <c r="I460" s="3"/>
    </row>
    <row r="461" spans="6:9" x14ac:dyDescent="0.25">
      <c r="F461" s="3"/>
      <c r="G461" s="3"/>
      <c r="H461" s="3"/>
      <c r="I461" s="3"/>
    </row>
    <row r="462" spans="6:9" x14ac:dyDescent="0.25">
      <c r="F462" s="3"/>
      <c r="G462" s="3"/>
      <c r="H462" s="3"/>
      <c r="I462" s="3"/>
    </row>
    <row r="463" spans="6:9" x14ac:dyDescent="0.25">
      <c r="F463" s="3"/>
      <c r="G463" s="3"/>
      <c r="H463" s="3"/>
      <c r="I463" s="3"/>
    </row>
    <row r="464" spans="6:9" x14ac:dyDescent="0.25">
      <c r="F464" s="3"/>
      <c r="G464" s="3"/>
      <c r="H464" s="3"/>
      <c r="I464" s="3"/>
    </row>
    <row r="465" spans="6:9" x14ac:dyDescent="0.25">
      <c r="F465" s="3"/>
      <c r="G465" s="3"/>
      <c r="H465" s="3"/>
      <c r="I465" s="3"/>
    </row>
    <row r="466" spans="6:9" x14ac:dyDescent="0.25">
      <c r="F466" s="3"/>
      <c r="G466" s="3"/>
      <c r="H466" s="3"/>
      <c r="I466" s="3"/>
    </row>
    <row r="467" spans="6:9" x14ac:dyDescent="0.25">
      <c r="F467" s="3"/>
      <c r="G467" s="3"/>
      <c r="H467" s="3"/>
      <c r="I467" s="3"/>
    </row>
    <row r="468" spans="6:9" x14ac:dyDescent="0.25">
      <c r="F468" s="3"/>
      <c r="G468" s="3"/>
      <c r="H468" s="3"/>
      <c r="I468" s="3"/>
    </row>
    <row r="469" spans="6:9" x14ac:dyDescent="0.25">
      <c r="F469" s="3"/>
      <c r="G469" s="3"/>
      <c r="H469" s="3"/>
      <c r="I469" s="3"/>
    </row>
    <row r="470" spans="6:9" x14ac:dyDescent="0.25">
      <c r="F470" s="3"/>
      <c r="G470" s="3"/>
      <c r="H470" s="3"/>
      <c r="I470" s="3"/>
    </row>
    <row r="471" spans="6:9" x14ac:dyDescent="0.25">
      <c r="F471" s="3"/>
      <c r="G471" s="3"/>
      <c r="H471" s="3"/>
      <c r="I471" s="3"/>
    </row>
    <row r="472" spans="6:9" x14ac:dyDescent="0.25">
      <c r="F472" s="3"/>
      <c r="G472" s="3"/>
      <c r="H472" s="3"/>
      <c r="I472" s="3"/>
    </row>
    <row r="473" spans="6:9" x14ac:dyDescent="0.25">
      <c r="F473" s="3"/>
      <c r="G473" s="3"/>
      <c r="H473" s="3"/>
      <c r="I473" s="3"/>
    </row>
    <row r="474" spans="6:9" x14ac:dyDescent="0.25">
      <c r="F474" s="3"/>
      <c r="G474" s="3"/>
      <c r="H474" s="3"/>
      <c r="I474" s="3"/>
    </row>
    <row r="475" spans="6:9" x14ac:dyDescent="0.25">
      <c r="F475" s="3"/>
      <c r="G475" s="3"/>
      <c r="H475" s="3"/>
      <c r="I475" s="3"/>
    </row>
  </sheetData>
  <sheetProtection formatCells="0" autoFilter="0"/>
  <protectedRanges>
    <protectedRange sqref="B3:D3" name="LunchNumbers_1_1"/>
  </protectedRanges>
  <mergeCells count="5">
    <mergeCell ref="F8:I8"/>
    <mergeCell ref="J8:N8"/>
    <mergeCell ref="A34:N35"/>
    <mergeCell ref="A5:E5"/>
    <mergeCell ref="C36:E37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J15:L21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0F6B-2984-4AB0-890C-165A2DD99973}">
  <sheetPr>
    <pageSetUpPr fitToPage="1"/>
  </sheetPr>
  <dimension ref="A1:V37"/>
  <sheetViews>
    <sheetView showGridLines="0" zoomScale="90" zoomScaleNormal="90" workbookViewId="0">
      <pane ySplit="3" topLeftCell="A4" activePane="bottomLeft" state="frozen"/>
      <selection activeCell="A38" sqref="A38"/>
      <selection pane="bottomLeft" activeCell="E1" sqref="E1:E3"/>
    </sheetView>
  </sheetViews>
  <sheetFormatPr defaultColWidth="9.1796875" defaultRowHeight="13.5" x14ac:dyDescent="0.25"/>
  <cols>
    <col min="1" max="1" width="43.1796875" style="1" customWidth="1"/>
    <col min="2" max="5" width="12.2695312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384" width="9.1796875" style="1"/>
  </cols>
  <sheetData>
    <row r="1" spans="1:18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18" ht="18" x14ac:dyDescent="0.35">
      <c r="A2" s="29"/>
      <c r="B2" s="30" t="s">
        <v>0</v>
      </c>
      <c r="C2" s="30" t="s">
        <v>1</v>
      </c>
      <c r="D2" s="30" t="s">
        <v>2</v>
      </c>
      <c r="E2" s="87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18" ht="35" x14ac:dyDescent="0.35">
      <c r="A3" s="56" t="s">
        <v>4</v>
      </c>
      <c r="B3" s="31">
        <v>0</v>
      </c>
      <c r="C3" s="31">
        <v>0</v>
      </c>
      <c r="D3" s="31">
        <v>0</v>
      </c>
      <c r="E3" s="88">
        <f>SUM(B3:D3)</f>
        <v>0</v>
      </c>
      <c r="F3" s="27"/>
      <c r="G3" s="27"/>
      <c r="H3" s="27"/>
      <c r="I3" s="27"/>
      <c r="J3" s="62"/>
      <c r="K3" s="62"/>
      <c r="L3" s="62"/>
      <c r="M3" s="62"/>
      <c r="N3" s="26"/>
      <c r="O3" s="28"/>
      <c r="R3" s="39"/>
    </row>
    <row r="4" spans="1:18" ht="14" x14ac:dyDescent="0.3">
      <c r="A4" s="17"/>
      <c r="B4" s="17"/>
      <c r="C4" s="17"/>
      <c r="D4" s="17"/>
      <c r="E4" s="17"/>
      <c r="F4" s="3"/>
      <c r="G4" s="3"/>
      <c r="H4" s="3"/>
      <c r="I4" s="3"/>
      <c r="J4" s="16"/>
      <c r="K4" s="16"/>
      <c r="L4" s="16"/>
      <c r="M4" s="15"/>
      <c r="N4" s="14"/>
    </row>
    <row r="5" spans="1:18" ht="20.5" x14ac:dyDescent="0.25">
      <c r="A5" s="94" t="s">
        <v>35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18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8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8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18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8" ht="28" x14ac:dyDescent="0.25">
      <c r="B10" s="24" t="s">
        <v>9</v>
      </c>
      <c r="C10" s="24" t="s">
        <v>10</v>
      </c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O10" s="25"/>
    </row>
    <row r="11" spans="1:18" ht="14" x14ac:dyDescent="0.3">
      <c r="A11" s="22"/>
      <c r="B11" s="7"/>
      <c r="C11" s="9"/>
      <c r="D11" s="22"/>
      <c r="E11" s="22"/>
      <c r="F11" s="51"/>
      <c r="G11" s="52"/>
      <c r="H11" s="52"/>
      <c r="I11" s="53"/>
      <c r="J11" s="8"/>
      <c r="K11" s="8"/>
      <c r="L11" s="8"/>
    </row>
    <row r="12" spans="1:18" ht="14" x14ac:dyDescent="0.3">
      <c r="A12" s="1" t="s">
        <v>113</v>
      </c>
      <c r="B12" s="7">
        <f t="shared" ref="B12:B25" si="0">SUM(J12:L12)</f>
        <v>0</v>
      </c>
      <c r="C12" s="6" t="s">
        <v>12</v>
      </c>
      <c r="F12" s="51">
        <v>360</v>
      </c>
      <c r="G12" s="52">
        <v>470</v>
      </c>
      <c r="H12" s="52">
        <v>580</v>
      </c>
      <c r="I12" s="53" t="s">
        <v>42</v>
      </c>
      <c r="J12" s="8">
        <f t="shared" ref="J12:L14" si="1">((F12/10)*B$3)/1000</f>
        <v>0</v>
      </c>
      <c r="K12" s="8">
        <f t="shared" si="1"/>
        <v>0</v>
      </c>
      <c r="L12" s="8">
        <f t="shared" si="1"/>
        <v>0</v>
      </c>
    </row>
    <row r="13" spans="1:18" ht="14" x14ac:dyDescent="0.3">
      <c r="A13" s="1" t="s">
        <v>79</v>
      </c>
      <c r="B13" s="7">
        <f t="shared" si="0"/>
        <v>0</v>
      </c>
      <c r="C13" s="6" t="s">
        <v>12</v>
      </c>
      <c r="F13" s="51">
        <v>80</v>
      </c>
      <c r="G13" s="52">
        <v>110</v>
      </c>
      <c r="H13" s="52">
        <v>130</v>
      </c>
      <c r="I13" s="53" t="s">
        <v>42</v>
      </c>
      <c r="J13" s="8">
        <f t="shared" si="1"/>
        <v>0</v>
      </c>
      <c r="K13" s="8">
        <f t="shared" si="1"/>
        <v>0</v>
      </c>
      <c r="L13" s="8">
        <f t="shared" si="1"/>
        <v>0</v>
      </c>
    </row>
    <row r="14" spans="1:18" ht="14" x14ac:dyDescent="0.3">
      <c r="A14" s="1" t="s">
        <v>153</v>
      </c>
      <c r="B14" s="7">
        <f t="shared" si="0"/>
        <v>0</v>
      </c>
      <c r="C14" s="6" t="s">
        <v>12</v>
      </c>
      <c r="F14" s="51">
        <v>430</v>
      </c>
      <c r="G14" s="52">
        <v>560</v>
      </c>
      <c r="H14" s="52">
        <v>690</v>
      </c>
      <c r="I14" s="53" t="s">
        <v>42</v>
      </c>
      <c r="J14" s="8">
        <f t="shared" si="1"/>
        <v>0</v>
      </c>
      <c r="K14" s="8">
        <f t="shared" si="1"/>
        <v>0</v>
      </c>
      <c r="L14" s="8">
        <f t="shared" si="1"/>
        <v>0</v>
      </c>
    </row>
    <row r="15" spans="1:18" ht="14" x14ac:dyDescent="0.3">
      <c r="A15" s="1" t="s">
        <v>141</v>
      </c>
      <c r="B15" s="10">
        <f t="shared" si="0"/>
        <v>0</v>
      </c>
      <c r="C15" s="9" t="s">
        <v>11</v>
      </c>
      <c r="F15" s="51">
        <v>15</v>
      </c>
      <c r="G15" s="52">
        <v>20</v>
      </c>
      <c r="H15" s="52">
        <v>25</v>
      </c>
      <c r="I15" s="53" t="s">
        <v>11</v>
      </c>
      <c r="J15" s="11">
        <f t="shared" ref="J15:L18" si="2">(F15/10)*B$3</f>
        <v>0</v>
      </c>
      <c r="K15" s="11">
        <f t="shared" si="2"/>
        <v>0</v>
      </c>
      <c r="L15" s="11">
        <f t="shared" si="2"/>
        <v>0</v>
      </c>
    </row>
    <row r="16" spans="1:18" ht="14" x14ac:dyDescent="0.3">
      <c r="A16" s="1" t="s">
        <v>43</v>
      </c>
      <c r="B16" s="10">
        <f t="shared" si="0"/>
        <v>0</v>
      </c>
      <c r="C16" s="6" t="s">
        <v>14</v>
      </c>
      <c r="F16" s="51">
        <v>15</v>
      </c>
      <c r="G16" s="52">
        <v>20</v>
      </c>
      <c r="H16" s="52">
        <v>25</v>
      </c>
      <c r="I16" s="53" t="s">
        <v>42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4" ht="14" x14ac:dyDescent="0.3">
      <c r="A17" s="1" t="s">
        <v>164</v>
      </c>
      <c r="B17" s="10">
        <f t="shared" si="0"/>
        <v>0</v>
      </c>
      <c r="C17" s="6" t="s">
        <v>14</v>
      </c>
      <c r="F17" s="51">
        <v>15</v>
      </c>
      <c r="G17" s="52">
        <v>20</v>
      </c>
      <c r="H17" s="52">
        <v>25</v>
      </c>
      <c r="I17" s="53" t="s">
        <v>42</v>
      </c>
      <c r="J17" s="11">
        <f t="shared" si="2"/>
        <v>0</v>
      </c>
      <c r="K17" s="11">
        <f t="shared" si="2"/>
        <v>0</v>
      </c>
      <c r="L17" s="11">
        <f t="shared" si="2"/>
        <v>0</v>
      </c>
    </row>
    <row r="18" spans="1:14" ht="14" x14ac:dyDescent="0.3">
      <c r="A18" s="1" t="s">
        <v>145</v>
      </c>
      <c r="B18" s="10">
        <f t="shared" si="0"/>
        <v>0</v>
      </c>
      <c r="C18" s="6" t="s">
        <v>14</v>
      </c>
      <c r="F18" s="51">
        <v>25</v>
      </c>
      <c r="G18" s="52">
        <v>30</v>
      </c>
      <c r="H18" s="52">
        <v>40</v>
      </c>
      <c r="I18" s="53" t="s">
        <v>42</v>
      </c>
      <c r="J18" s="11">
        <f t="shared" si="2"/>
        <v>0</v>
      </c>
      <c r="K18" s="11">
        <f t="shared" si="2"/>
        <v>0</v>
      </c>
      <c r="L18" s="11">
        <f t="shared" si="2"/>
        <v>0</v>
      </c>
    </row>
    <row r="19" spans="1:14" ht="14" x14ac:dyDescent="0.3">
      <c r="A19" s="1" t="s">
        <v>80</v>
      </c>
      <c r="B19" s="7">
        <f t="shared" si="0"/>
        <v>0</v>
      </c>
      <c r="C19" s="6" t="s">
        <v>12</v>
      </c>
      <c r="F19" s="51">
        <v>190</v>
      </c>
      <c r="G19" s="52">
        <v>250</v>
      </c>
      <c r="H19" s="52">
        <v>310</v>
      </c>
      <c r="I19" s="53" t="s">
        <v>42</v>
      </c>
      <c r="J19" s="8">
        <f t="shared" ref="J19:L21" si="3">((F19/10)*B$3)/1000</f>
        <v>0</v>
      </c>
      <c r="K19" s="8">
        <f t="shared" si="3"/>
        <v>0</v>
      </c>
      <c r="L19" s="8">
        <f t="shared" si="3"/>
        <v>0</v>
      </c>
    </row>
    <row r="20" spans="1:14" ht="14" x14ac:dyDescent="0.3">
      <c r="A20" s="1" t="s">
        <v>165</v>
      </c>
      <c r="B20" s="7">
        <f t="shared" si="0"/>
        <v>0</v>
      </c>
      <c r="C20" s="6" t="s">
        <v>15</v>
      </c>
      <c r="F20" s="51">
        <v>190</v>
      </c>
      <c r="G20" s="52">
        <v>250</v>
      </c>
      <c r="H20" s="52">
        <v>310</v>
      </c>
      <c r="I20" s="52" t="s">
        <v>11</v>
      </c>
      <c r="J20" s="8">
        <f t="shared" si="3"/>
        <v>0</v>
      </c>
      <c r="K20" s="8">
        <f t="shared" si="3"/>
        <v>0</v>
      </c>
      <c r="L20" s="8">
        <f t="shared" si="3"/>
        <v>0</v>
      </c>
    </row>
    <row r="21" spans="1:14" ht="14" x14ac:dyDescent="0.3">
      <c r="A21" s="1" t="s">
        <v>49</v>
      </c>
      <c r="B21" s="7">
        <f t="shared" si="0"/>
        <v>0</v>
      </c>
      <c r="C21" s="6" t="s">
        <v>15</v>
      </c>
      <c r="F21" s="51">
        <v>95</v>
      </c>
      <c r="G21" s="52">
        <v>125</v>
      </c>
      <c r="H21" s="52">
        <v>155</v>
      </c>
      <c r="I21" s="52" t="s">
        <v>11</v>
      </c>
      <c r="J21" s="8">
        <f t="shared" si="3"/>
        <v>0</v>
      </c>
      <c r="K21" s="8">
        <f t="shared" si="3"/>
        <v>0</v>
      </c>
      <c r="L21" s="8">
        <f t="shared" si="3"/>
        <v>0</v>
      </c>
    </row>
    <row r="22" spans="1:14" ht="14" x14ac:dyDescent="0.3">
      <c r="A22" s="1" t="s">
        <v>47</v>
      </c>
      <c r="B22" s="10">
        <f t="shared" si="0"/>
        <v>0</v>
      </c>
      <c r="C22" s="6" t="s">
        <v>14</v>
      </c>
      <c r="F22" s="51">
        <v>10</v>
      </c>
      <c r="G22" s="52">
        <v>13</v>
      </c>
      <c r="H22" s="52">
        <v>15</v>
      </c>
      <c r="I22" s="52" t="s">
        <v>42</v>
      </c>
      <c r="J22" s="11">
        <f t="shared" ref="J22:L24" si="4">(F22/10)*B$3</f>
        <v>0</v>
      </c>
      <c r="K22" s="11">
        <f t="shared" si="4"/>
        <v>0</v>
      </c>
      <c r="L22" s="11">
        <f t="shared" si="4"/>
        <v>0</v>
      </c>
    </row>
    <row r="23" spans="1:14" ht="14" x14ac:dyDescent="0.3">
      <c r="A23" s="1" t="s">
        <v>166</v>
      </c>
      <c r="B23" s="10">
        <f t="shared" si="0"/>
        <v>0</v>
      </c>
      <c r="C23" s="6" t="s">
        <v>14</v>
      </c>
      <c r="F23" s="51">
        <v>5</v>
      </c>
      <c r="G23" s="52">
        <v>6</v>
      </c>
      <c r="H23" s="52">
        <v>8</v>
      </c>
      <c r="I23" s="52" t="s">
        <v>42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1:14" ht="14" x14ac:dyDescent="0.3">
      <c r="A24" s="1" t="s">
        <v>167</v>
      </c>
      <c r="B24" s="10">
        <f t="shared" si="0"/>
        <v>0</v>
      </c>
      <c r="C24" s="6" t="s">
        <v>14</v>
      </c>
      <c r="F24" s="51">
        <v>5</v>
      </c>
      <c r="G24" s="52">
        <v>6</v>
      </c>
      <c r="H24" s="52">
        <v>8</v>
      </c>
      <c r="I24" s="52" t="s">
        <v>42</v>
      </c>
      <c r="J24" s="11">
        <f t="shared" si="4"/>
        <v>0</v>
      </c>
      <c r="K24" s="11">
        <f t="shared" si="4"/>
        <v>0</v>
      </c>
      <c r="L24" s="11">
        <f t="shared" si="4"/>
        <v>0</v>
      </c>
    </row>
    <row r="25" spans="1:14" ht="14" x14ac:dyDescent="0.3">
      <c r="A25" s="1" t="s">
        <v>168</v>
      </c>
      <c r="B25" s="7">
        <f t="shared" si="0"/>
        <v>0</v>
      </c>
      <c r="C25" s="6" t="s">
        <v>12</v>
      </c>
      <c r="F25" s="51">
        <v>430</v>
      </c>
      <c r="G25" s="52">
        <v>560</v>
      </c>
      <c r="H25" s="52">
        <v>690</v>
      </c>
      <c r="I25" s="52" t="s">
        <v>42</v>
      </c>
      <c r="J25" s="8">
        <f>((F25/10)*B$3)/1000</f>
        <v>0</v>
      </c>
      <c r="K25" s="8">
        <f>((G25/10)*C$3)/1000</f>
        <v>0</v>
      </c>
      <c r="L25" s="8">
        <f>((H25/10)*D$3)/1000</f>
        <v>0</v>
      </c>
    </row>
    <row r="26" spans="1:14" ht="14" x14ac:dyDescent="0.3">
      <c r="F26" s="51"/>
      <c r="G26" s="52"/>
      <c r="H26" s="52"/>
      <c r="I26" s="52"/>
      <c r="J26" s="11"/>
      <c r="K26" s="11"/>
      <c r="L26" s="11"/>
      <c r="M26" s="10"/>
      <c r="N26" s="6"/>
    </row>
    <row r="27" spans="1:14" ht="14" x14ac:dyDescent="0.3">
      <c r="F27" s="51"/>
      <c r="G27" s="52"/>
      <c r="H27" s="52"/>
      <c r="I27" s="52"/>
      <c r="J27" s="11"/>
      <c r="K27" s="11"/>
      <c r="L27" s="11"/>
      <c r="M27" s="10"/>
      <c r="N27" s="6"/>
    </row>
    <row r="28" spans="1:14" s="33" customFormat="1" ht="14" x14ac:dyDescent="0.3">
      <c r="A28" s="23" t="s">
        <v>16</v>
      </c>
      <c r="B28" s="32" t="s">
        <v>169</v>
      </c>
      <c r="C28" s="32" t="s">
        <v>170</v>
      </c>
      <c r="D28" s="32" t="s">
        <v>171</v>
      </c>
      <c r="E28" s="23"/>
      <c r="F28" s="54"/>
      <c r="G28" s="54"/>
      <c r="H28" s="54"/>
      <c r="I28" s="54"/>
    </row>
    <row r="29" spans="1:14" s="33" customFormat="1" ht="14" x14ac:dyDescent="0.3">
      <c r="A29" s="23"/>
      <c r="B29" s="34"/>
      <c r="C29" s="34"/>
      <c r="D29" s="34"/>
      <c r="E29" s="23"/>
      <c r="F29" s="54"/>
      <c r="G29" s="54"/>
      <c r="H29" s="54"/>
      <c r="I29" s="54"/>
      <c r="M29" s="35"/>
    </row>
    <row r="30" spans="1:14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14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14" ht="16.5" customHeight="1" x14ac:dyDescent="0.25">
      <c r="C32" s="97" t="s">
        <v>172</v>
      </c>
      <c r="D32" s="100"/>
      <c r="E32" s="100"/>
    </row>
    <row r="33" spans="1:22" x14ac:dyDescent="0.25">
      <c r="C33" s="100"/>
      <c r="D33" s="100"/>
      <c r="E33" s="100"/>
    </row>
    <row r="37" spans="1:22" s="3" customFormat="1" ht="14" x14ac:dyDescent="0.3">
      <c r="A37" s="4"/>
      <c r="B37" s="4"/>
      <c r="C37" s="4"/>
      <c r="D37" s="4"/>
      <c r="E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</sheetData>
  <sheetProtection formatCells="0" autoFilter="0"/>
  <protectedRanges>
    <protectedRange sqref="B3:D3" name="LunchNumbers_1_1"/>
  </protectedRanges>
  <mergeCells count="5">
    <mergeCell ref="F8:I8"/>
    <mergeCell ref="J8:N8"/>
    <mergeCell ref="A30:N31"/>
    <mergeCell ref="A5:E5"/>
    <mergeCell ref="C32:E33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3028-98AC-450D-9EB8-C9324731F2D2}">
  <sheetPr>
    <pageSetUpPr fitToPage="1"/>
  </sheetPr>
  <dimension ref="A1:V34"/>
  <sheetViews>
    <sheetView showGridLines="0" tabSelected="1" zoomScale="90" zoomScaleNormal="90" workbookViewId="0">
      <pane ySplit="3" topLeftCell="A4" activePane="bottomLeft" state="frozen"/>
      <selection activeCell="A38" sqref="A38"/>
      <selection pane="bottomLeft" activeCell="D4" sqref="D4"/>
    </sheetView>
  </sheetViews>
  <sheetFormatPr defaultColWidth="9.1796875" defaultRowHeight="13.5" x14ac:dyDescent="0.25"/>
  <cols>
    <col min="1" max="1" width="43.1796875" style="1" customWidth="1"/>
    <col min="2" max="4" width="13.81640625" style="1" customWidth="1"/>
    <col min="5" max="5" width="18.45312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" width="27.7265625" style="1" customWidth="1"/>
    <col min="17" max="18" width="9.1796875" style="1"/>
    <col min="19" max="19" width="9.1796875" style="1" hidden="1" customWidth="1"/>
    <col min="20" max="16384" width="9.1796875" style="1"/>
  </cols>
  <sheetData>
    <row r="1" spans="1:19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19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19" ht="35" x14ac:dyDescent="0.35">
      <c r="A3" s="56" t="s">
        <v>4</v>
      </c>
      <c r="B3" s="31">
        <v>25</v>
      </c>
      <c r="C3" s="31">
        <v>38</v>
      </c>
      <c r="D3" s="31">
        <v>10</v>
      </c>
      <c r="E3" s="86">
        <f>SUM(B3:D3)</f>
        <v>73</v>
      </c>
      <c r="F3" s="27"/>
      <c r="G3" s="27"/>
      <c r="H3" s="27"/>
      <c r="I3" s="27"/>
      <c r="J3" s="62"/>
      <c r="K3" s="62"/>
      <c r="L3" s="62"/>
      <c r="M3" s="62"/>
      <c r="N3" s="26"/>
      <c r="O3" s="28"/>
      <c r="R3" s="39"/>
    </row>
    <row r="4" spans="1:19" ht="14" x14ac:dyDescent="0.3">
      <c r="A4" s="17"/>
      <c r="B4" s="17"/>
      <c r="C4" s="17"/>
      <c r="D4" s="17"/>
      <c r="E4" s="17"/>
      <c r="J4" s="16"/>
      <c r="K4" s="16"/>
      <c r="L4" s="16"/>
      <c r="M4" s="15"/>
      <c r="N4" s="14"/>
    </row>
    <row r="5" spans="1:19" ht="20.5" x14ac:dyDescent="0.25">
      <c r="A5" s="94" t="s">
        <v>36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19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9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19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9" ht="28" x14ac:dyDescent="0.25">
      <c r="B10" s="24" t="s">
        <v>9</v>
      </c>
      <c r="C10" s="24" t="s">
        <v>10</v>
      </c>
      <c r="D10" s="25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</row>
    <row r="11" spans="1:19" ht="14" x14ac:dyDescent="0.3">
      <c r="A11" s="22"/>
      <c r="B11" s="7"/>
      <c r="C11" s="9"/>
      <c r="F11" s="51"/>
      <c r="G11" s="52"/>
      <c r="H11" s="52"/>
      <c r="I11" s="53"/>
      <c r="J11" s="8"/>
      <c r="K11" s="8"/>
      <c r="L11" s="8"/>
    </row>
    <row r="12" spans="1:19" ht="14" x14ac:dyDescent="0.3">
      <c r="A12" s="1" t="s">
        <v>173</v>
      </c>
      <c r="B12" s="10">
        <f t="shared" ref="B12:B18" si="0">SUM(J12:L12)</f>
        <v>121</v>
      </c>
      <c r="C12" s="6" t="s">
        <v>123</v>
      </c>
      <c r="E12" s="1" t="str">
        <f>"Approx "&amp;S12&amp;" Loaves*"</f>
        <v>Approx 8 Loaves*</v>
      </c>
      <c r="F12" s="51">
        <v>10</v>
      </c>
      <c r="G12" s="52">
        <v>20</v>
      </c>
      <c r="H12" s="52">
        <v>20</v>
      </c>
      <c r="I12" s="53" t="s">
        <v>55</v>
      </c>
      <c r="J12" s="11">
        <f t="shared" ref="J12:L15" si="1">(F12/10)*B$3</f>
        <v>25</v>
      </c>
      <c r="K12" s="11">
        <f t="shared" si="1"/>
        <v>76</v>
      </c>
      <c r="L12" s="11">
        <f t="shared" si="1"/>
        <v>20</v>
      </c>
      <c r="Q12" s="42"/>
      <c r="S12" s="5">
        <f>ROUNDUP(+B12/17,0)</f>
        <v>8</v>
      </c>
    </row>
    <row r="13" spans="1:19" ht="14" x14ac:dyDescent="0.3">
      <c r="A13" s="1" t="s">
        <v>125</v>
      </c>
      <c r="B13" s="10">
        <f t="shared" si="0"/>
        <v>302.5</v>
      </c>
      <c r="C13" s="6" t="s">
        <v>14</v>
      </c>
      <c r="F13" s="51">
        <v>25</v>
      </c>
      <c r="G13" s="52">
        <v>50</v>
      </c>
      <c r="H13" s="52">
        <v>50</v>
      </c>
      <c r="I13" s="53" t="s">
        <v>13</v>
      </c>
      <c r="J13" s="11">
        <f t="shared" si="1"/>
        <v>62.5</v>
      </c>
      <c r="K13" s="11">
        <f t="shared" si="1"/>
        <v>190</v>
      </c>
      <c r="L13" s="11">
        <f t="shared" si="1"/>
        <v>50</v>
      </c>
      <c r="Q13" s="42"/>
    </row>
    <row r="14" spans="1:19" ht="14" x14ac:dyDescent="0.3">
      <c r="A14" s="1" t="s">
        <v>96</v>
      </c>
      <c r="B14" s="10">
        <f t="shared" si="0"/>
        <v>302.5</v>
      </c>
      <c r="C14" s="6" t="s">
        <v>14</v>
      </c>
      <c r="F14" s="51">
        <v>25</v>
      </c>
      <c r="G14" s="52">
        <v>50</v>
      </c>
      <c r="H14" s="52">
        <v>50</v>
      </c>
      <c r="I14" s="53" t="s">
        <v>13</v>
      </c>
      <c r="J14" s="11">
        <f t="shared" si="1"/>
        <v>62.5</v>
      </c>
      <c r="K14" s="11">
        <f t="shared" si="1"/>
        <v>190</v>
      </c>
      <c r="L14" s="11">
        <f t="shared" si="1"/>
        <v>50</v>
      </c>
    </row>
    <row r="15" spans="1:19" ht="14" x14ac:dyDescent="0.3">
      <c r="A15" s="1" t="s">
        <v>174</v>
      </c>
      <c r="B15" s="10">
        <f t="shared" si="0"/>
        <v>60.5</v>
      </c>
      <c r="C15" s="6" t="s">
        <v>175</v>
      </c>
      <c r="F15" s="51">
        <v>5</v>
      </c>
      <c r="G15" s="52">
        <v>10</v>
      </c>
      <c r="H15" s="52">
        <v>10</v>
      </c>
      <c r="I15" s="53" t="s">
        <v>55</v>
      </c>
      <c r="J15" s="11">
        <f t="shared" si="1"/>
        <v>12.5</v>
      </c>
      <c r="K15" s="11">
        <f t="shared" si="1"/>
        <v>38</v>
      </c>
      <c r="L15" s="11">
        <f t="shared" si="1"/>
        <v>10</v>
      </c>
      <c r="Q15" s="42"/>
      <c r="S15" s="5"/>
    </row>
    <row r="16" spans="1:19" ht="14" x14ac:dyDescent="0.3">
      <c r="A16" s="1" t="s">
        <v>97</v>
      </c>
      <c r="B16" s="7">
        <f t="shared" si="0"/>
        <v>1.5125</v>
      </c>
      <c r="C16" s="6" t="s">
        <v>12</v>
      </c>
      <c r="F16" s="51">
        <v>125</v>
      </c>
      <c r="G16" s="52">
        <v>250</v>
      </c>
      <c r="H16" s="52">
        <v>250</v>
      </c>
      <c r="I16" s="53" t="s">
        <v>13</v>
      </c>
      <c r="J16" s="8">
        <f t="shared" ref="J16:L18" si="2">((F16/10)*B$3)/1000</f>
        <v>0.3125</v>
      </c>
      <c r="K16" s="8">
        <f t="shared" si="2"/>
        <v>0.95</v>
      </c>
      <c r="L16" s="8">
        <f t="shared" si="2"/>
        <v>0.25</v>
      </c>
    </row>
    <row r="17" spans="1:14" ht="14" x14ac:dyDescent="0.3">
      <c r="A17" s="1" t="s">
        <v>176</v>
      </c>
      <c r="B17" s="7">
        <f t="shared" si="0"/>
        <v>1.8149999999999999</v>
      </c>
      <c r="C17" s="6" t="s">
        <v>12</v>
      </c>
      <c r="F17" s="51">
        <v>150</v>
      </c>
      <c r="G17" s="52">
        <v>300</v>
      </c>
      <c r="H17" s="52">
        <v>300</v>
      </c>
      <c r="I17" s="53" t="s">
        <v>13</v>
      </c>
      <c r="J17" s="8">
        <f t="shared" si="2"/>
        <v>0.375</v>
      </c>
      <c r="K17" s="8">
        <f t="shared" si="2"/>
        <v>1.1399999999999999</v>
      </c>
      <c r="L17" s="8">
        <f t="shared" si="2"/>
        <v>0.3</v>
      </c>
    </row>
    <row r="18" spans="1:14" ht="14" x14ac:dyDescent="0.3">
      <c r="A18" s="1" t="s">
        <v>87</v>
      </c>
      <c r="B18" s="7">
        <f t="shared" si="0"/>
        <v>0.60499999999999998</v>
      </c>
      <c r="C18" s="6" t="s">
        <v>12</v>
      </c>
      <c r="F18" s="51">
        <v>50</v>
      </c>
      <c r="G18" s="52">
        <v>100</v>
      </c>
      <c r="H18" s="52">
        <v>100</v>
      </c>
      <c r="I18" s="53" t="s">
        <v>13</v>
      </c>
      <c r="J18" s="8">
        <f t="shared" si="2"/>
        <v>0.125</v>
      </c>
      <c r="K18" s="8">
        <f t="shared" si="2"/>
        <v>0.38</v>
      </c>
      <c r="L18" s="8">
        <f t="shared" si="2"/>
        <v>0.1</v>
      </c>
    </row>
    <row r="19" spans="1:14" ht="14" x14ac:dyDescent="0.3">
      <c r="A19" s="22" t="s">
        <v>100</v>
      </c>
      <c r="B19" s="7"/>
      <c r="C19" s="6"/>
      <c r="F19" s="51"/>
      <c r="G19" s="52"/>
      <c r="H19" s="52"/>
      <c r="I19" s="53"/>
      <c r="J19" s="8"/>
      <c r="K19" s="8"/>
      <c r="L19" s="8"/>
    </row>
    <row r="20" spans="1:14" ht="14" x14ac:dyDescent="0.3">
      <c r="A20" s="1" t="s">
        <v>177</v>
      </c>
      <c r="B20" s="7">
        <f>SUM(J20:L20)</f>
        <v>5.84</v>
      </c>
      <c r="C20" s="6" t="s">
        <v>12</v>
      </c>
      <c r="F20" s="51">
        <v>800</v>
      </c>
      <c r="G20" s="52">
        <v>800</v>
      </c>
      <c r="H20" s="52">
        <v>800</v>
      </c>
      <c r="I20" s="53" t="s">
        <v>13</v>
      </c>
      <c r="J20" s="8">
        <f>((F20/10)*B$3)/1000</f>
        <v>2</v>
      </c>
      <c r="K20" s="8">
        <f>((G20/10)*C$3)/1000</f>
        <v>3.04</v>
      </c>
      <c r="L20" s="8">
        <f>((H20/10)*D$3)/1000</f>
        <v>0.8</v>
      </c>
    </row>
    <row r="21" spans="1:14" ht="14" x14ac:dyDescent="0.3">
      <c r="A21" s="1" t="s">
        <v>178</v>
      </c>
      <c r="B21" s="10">
        <f>SUM(J21:L21)</f>
        <v>10</v>
      </c>
      <c r="C21" s="6" t="s">
        <v>179</v>
      </c>
      <c r="F21" s="51">
        <v>0</v>
      </c>
      <c r="G21" s="52">
        <v>0</v>
      </c>
      <c r="H21" s="52">
        <v>10</v>
      </c>
      <c r="I21" s="52" t="s">
        <v>55</v>
      </c>
      <c r="J21" s="11"/>
      <c r="K21" s="11"/>
      <c r="L21" s="11">
        <f>(H21/10)*D$3</f>
        <v>10</v>
      </c>
    </row>
    <row r="22" spans="1:14" ht="14" x14ac:dyDescent="0.3">
      <c r="B22" s="10"/>
      <c r="C22" s="6"/>
      <c r="F22" s="51"/>
      <c r="G22" s="52"/>
      <c r="H22" s="52"/>
      <c r="I22" s="52"/>
      <c r="J22" s="11"/>
      <c r="K22" s="11"/>
      <c r="L22" s="11"/>
    </row>
    <row r="23" spans="1:14" ht="14" x14ac:dyDescent="0.3">
      <c r="A23" s="40" t="s">
        <v>180</v>
      </c>
      <c r="B23" s="40"/>
      <c r="C23" s="40"/>
      <c r="D23" s="40"/>
      <c r="E23" s="40"/>
      <c r="F23" s="51"/>
      <c r="G23" s="52"/>
      <c r="H23" s="52"/>
      <c r="I23" s="52"/>
      <c r="J23" s="8"/>
      <c r="K23" s="8"/>
      <c r="L23" s="8"/>
      <c r="M23" s="7"/>
      <c r="N23" s="9"/>
    </row>
    <row r="24" spans="1:14" ht="14" x14ac:dyDescent="0.3">
      <c r="F24" s="51"/>
      <c r="G24" s="52"/>
      <c r="H24" s="52"/>
      <c r="I24" s="52"/>
      <c r="J24" s="8"/>
      <c r="K24" s="8"/>
      <c r="L24" s="8"/>
      <c r="M24" s="7"/>
      <c r="N24" s="6"/>
    </row>
    <row r="25" spans="1:14" s="33" customFormat="1" ht="14" x14ac:dyDescent="0.3">
      <c r="A25" s="23" t="s">
        <v>16</v>
      </c>
      <c r="B25" s="32" t="s">
        <v>181</v>
      </c>
      <c r="C25" s="32" t="s">
        <v>182</v>
      </c>
      <c r="D25" s="32" t="s">
        <v>183</v>
      </c>
      <c r="E25" s="23"/>
      <c r="F25" s="54"/>
      <c r="G25" s="54"/>
      <c r="H25" s="54"/>
      <c r="I25" s="54"/>
    </row>
    <row r="26" spans="1:14" s="33" customFormat="1" ht="14" x14ac:dyDescent="0.3">
      <c r="A26" s="23"/>
      <c r="B26" s="34"/>
      <c r="C26" s="34"/>
      <c r="D26" s="34"/>
      <c r="E26" s="23"/>
      <c r="F26" s="54"/>
      <c r="G26" s="54"/>
      <c r="H26" s="54"/>
      <c r="I26" s="54"/>
      <c r="M26" s="35"/>
    </row>
    <row r="27" spans="1:14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ht="16.5" customHeight="1" x14ac:dyDescent="0.25">
      <c r="C29" s="97" t="s">
        <v>172</v>
      </c>
      <c r="D29" s="100"/>
      <c r="E29" s="100"/>
    </row>
    <row r="30" spans="1:14" x14ac:dyDescent="0.25">
      <c r="C30" s="100"/>
      <c r="D30" s="100"/>
      <c r="E30" s="100"/>
    </row>
    <row r="34" spans="1:22" s="3" customFormat="1" ht="14" x14ac:dyDescent="0.3">
      <c r="A34" s="4"/>
      <c r="B34" s="4"/>
      <c r="C34" s="4"/>
      <c r="D34" s="4"/>
      <c r="E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</sheetData>
  <sheetProtection formatCells="0" autoFilter="0"/>
  <protectedRanges>
    <protectedRange sqref="B3:D3" name="LunchNumbers_1_1"/>
  </protectedRanges>
  <mergeCells count="5">
    <mergeCell ref="F8:I8"/>
    <mergeCell ref="J8:N8"/>
    <mergeCell ref="A27:N28"/>
    <mergeCell ref="A5:E5"/>
    <mergeCell ref="C29:E30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F1DF-BE46-4773-B5BE-DEAFD7E216A5}">
  <sheetPr>
    <pageSetUpPr fitToPage="1"/>
  </sheetPr>
  <dimension ref="A1:V35"/>
  <sheetViews>
    <sheetView showGridLines="0" zoomScale="90" zoomScaleNormal="90" workbookViewId="0">
      <pane ySplit="3" topLeftCell="A4" activePane="bottomLeft" state="frozen"/>
      <selection activeCell="A38" sqref="A38"/>
      <selection pane="bottomLeft" activeCell="E3" sqref="E3"/>
    </sheetView>
  </sheetViews>
  <sheetFormatPr defaultColWidth="9.1796875" defaultRowHeight="13.5" x14ac:dyDescent="0.25"/>
  <cols>
    <col min="1" max="1" width="43.1796875" style="1" customWidth="1"/>
    <col min="2" max="4" width="13.1796875" style="1" customWidth="1"/>
    <col min="5" max="5" width="20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" width="30.54296875" style="1" customWidth="1"/>
    <col min="17" max="18" width="9.1796875" style="1"/>
    <col min="19" max="19" width="9.1796875" style="1" hidden="1" customWidth="1"/>
    <col min="20" max="16384" width="9.1796875" style="1"/>
  </cols>
  <sheetData>
    <row r="1" spans="1:19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19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19" ht="35" x14ac:dyDescent="0.35">
      <c r="A3" s="56" t="s">
        <v>4</v>
      </c>
      <c r="B3" s="31">
        <v>0</v>
      </c>
      <c r="C3" s="31">
        <v>0</v>
      </c>
      <c r="D3" s="31">
        <v>0</v>
      </c>
      <c r="E3" s="86">
        <f>SUM(B3:D3)</f>
        <v>0</v>
      </c>
      <c r="F3" s="27"/>
      <c r="G3" s="27"/>
      <c r="H3" s="27"/>
      <c r="I3" s="27"/>
      <c r="J3" s="62"/>
      <c r="K3" s="62"/>
      <c r="L3" s="62"/>
      <c r="M3" s="62"/>
      <c r="N3" s="26"/>
      <c r="O3" s="28"/>
      <c r="R3" s="39"/>
    </row>
    <row r="4" spans="1:19" ht="14" x14ac:dyDescent="0.3">
      <c r="A4" s="17"/>
      <c r="B4" s="17"/>
      <c r="C4" s="17"/>
      <c r="D4" s="17"/>
      <c r="E4" s="17"/>
      <c r="J4" s="16"/>
      <c r="K4" s="16"/>
      <c r="L4" s="16"/>
      <c r="M4" s="15"/>
      <c r="N4" s="14"/>
    </row>
    <row r="5" spans="1:19" x14ac:dyDescent="0.25">
      <c r="A5" s="94" t="s">
        <v>37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9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9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19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9" ht="28" x14ac:dyDescent="0.25">
      <c r="B10" s="24" t="s">
        <v>9</v>
      </c>
      <c r="C10" s="24" t="s">
        <v>10</v>
      </c>
      <c r="D10" s="25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</row>
    <row r="11" spans="1:19" ht="14" x14ac:dyDescent="0.3">
      <c r="A11" s="22"/>
      <c r="B11" s="7"/>
      <c r="C11" s="9"/>
      <c r="F11" s="51"/>
      <c r="G11" s="52"/>
      <c r="H11" s="52"/>
      <c r="I11" s="53"/>
      <c r="J11" s="8"/>
      <c r="K11" s="8"/>
      <c r="L11" s="8"/>
    </row>
    <row r="12" spans="1:19" ht="14" x14ac:dyDescent="0.3">
      <c r="A12" s="1" t="s">
        <v>122</v>
      </c>
      <c r="B12" s="10">
        <f t="shared" ref="B12:B18" si="0">SUM(J12:L12)</f>
        <v>0</v>
      </c>
      <c r="C12" s="6" t="s">
        <v>123</v>
      </c>
      <c r="E12" s="1" t="str">
        <f>"Approx "&amp;S12&amp;" Loaves*"</f>
        <v>Approx 0 Loaves*</v>
      </c>
      <c r="F12" s="51">
        <v>10</v>
      </c>
      <c r="G12" s="52">
        <v>20</v>
      </c>
      <c r="H12" s="52">
        <v>20</v>
      </c>
      <c r="I12" s="53" t="s">
        <v>124</v>
      </c>
      <c r="J12" s="11">
        <f t="shared" ref="J12:L14" si="1">(F12/10)*B$3</f>
        <v>0</v>
      </c>
      <c r="K12" s="11">
        <f t="shared" si="1"/>
        <v>0</v>
      </c>
      <c r="L12" s="11">
        <f t="shared" si="1"/>
        <v>0</v>
      </c>
      <c r="Q12" s="42"/>
      <c r="S12" s="5">
        <f>ROUNDUP(+B12/17,0)</f>
        <v>0</v>
      </c>
    </row>
    <row r="13" spans="1:19" ht="14" x14ac:dyDescent="0.3">
      <c r="A13" s="1" t="s">
        <v>125</v>
      </c>
      <c r="B13" s="10">
        <f t="shared" si="0"/>
        <v>0</v>
      </c>
      <c r="C13" s="6" t="s">
        <v>14</v>
      </c>
      <c r="F13" s="51">
        <v>25</v>
      </c>
      <c r="G13" s="52">
        <v>50</v>
      </c>
      <c r="H13" s="52">
        <v>50</v>
      </c>
      <c r="I13" s="53" t="s">
        <v>13</v>
      </c>
      <c r="J13" s="11">
        <f t="shared" si="1"/>
        <v>0</v>
      </c>
      <c r="K13" s="11">
        <f t="shared" si="1"/>
        <v>0</v>
      </c>
      <c r="L13" s="11">
        <f t="shared" si="1"/>
        <v>0</v>
      </c>
      <c r="Q13" s="42"/>
    </row>
    <row r="14" spans="1:19" ht="14" x14ac:dyDescent="0.3">
      <c r="A14" s="1" t="s">
        <v>96</v>
      </c>
      <c r="B14" s="10">
        <f t="shared" si="0"/>
        <v>0</v>
      </c>
      <c r="C14" s="6" t="s">
        <v>14</v>
      </c>
      <c r="F14" s="51">
        <v>50</v>
      </c>
      <c r="G14" s="52">
        <v>100</v>
      </c>
      <c r="H14" s="52">
        <v>100</v>
      </c>
      <c r="I14" s="53" t="s">
        <v>13</v>
      </c>
      <c r="J14" s="11">
        <f t="shared" si="1"/>
        <v>0</v>
      </c>
      <c r="K14" s="11">
        <f t="shared" si="1"/>
        <v>0</v>
      </c>
      <c r="L14" s="11">
        <f t="shared" si="1"/>
        <v>0</v>
      </c>
    </row>
    <row r="15" spans="1:19" ht="14" x14ac:dyDescent="0.3">
      <c r="A15" s="1" t="s">
        <v>184</v>
      </c>
      <c r="B15" s="7">
        <f t="shared" si="0"/>
        <v>0</v>
      </c>
      <c r="C15" s="6" t="s">
        <v>12</v>
      </c>
      <c r="F15" s="51">
        <v>200</v>
      </c>
      <c r="G15" s="52">
        <v>400</v>
      </c>
      <c r="H15" s="52">
        <v>400</v>
      </c>
      <c r="I15" s="53" t="s">
        <v>13</v>
      </c>
      <c r="J15" s="8">
        <f t="shared" ref="J15:L18" si="2">((F15/10)*B$3)/1000</f>
        <v>0</v>
      </c>
      <c r="K15" s="8">
        <f t="shared" si="2"/>
        <v>0</v>
      </c>
      <c r="L15" s="8">
        <f t="shared" si="2"/>
        <v>0</v>
      </c>
    </row>
    <row r="16" spans="1:19" ht="14" x14ac:dyDescent="0.3">
      <c r="A16" s="1" t="s">
        <v>97</v>
      </c>
      <c r="B16" s="7">
        <f t="shared" si="0"/>
        <v>0</v>
      </c>
      <c r="C16" s="6" t="s">
        <v>12</v>
      </c>
      <c r="F16" s="51">
        <v>125</v>
      </c>
      <c r="G16" s="52">
        <v>250</v>
      </c>
      <c r="H16" s="52">
        <v>250</v>
      </c>
      <c r="I16" s="53" t="s">
        <v>13</v>
      </c>
      <c r="J16" s="8">
        <f t="shared" si="2"/>
        <v>0</v>
      </c>
      <c r="K16" s="8">
        <f t="shared" si="2"/>
        <v>0</v>
      </c>
      <c r="L16" s="8">
        <f t="shared" si="2"/>
        <v>0</v>
      </c>
    </row>
    <row r="17" spans="1:14" ht="14" x14ac:dyDescent="0.3">
      <c r="A17" s="1" t="s">
        <v>87</v>
      </c>
      <c r="B17" s="7">
        <f t="shared" si="0"/>
        <v>0</v>
      </c>
      <c r="C17" s="6" t="s">
        <v>12</v>
      </c>
      <c r="F17" s="51">
        <v>100</v>
      </c>
      <c r="G17" s="52">
        <v>200</v>
      </c>
      <c r="H17" s="52">
        <v>200</v>
      </c>
      <c r="I17" s="53" t="s">
        <v>13</v>
      </c>
      <c r="J17" s="8">
        <f t="shared" si="2"/>
        <v>0</v>
      </c>
      <c r="K17" s="8">
        <f t="shared" si="2"/>
        <v>0</v>
      </c>
      <c r="L17" s="8">
        <f t="shared" si="2"/>
        <v>0</v>
      </c>
    </row>
    <row r="18" spans="1:14" ht="14" x14ac:dyDescent="0.3">
      <c r="A18" s="1" t="s">
        <v>185</v>
      </c>
      <c r="B18" s="7">
        <f t="shared" si="0"/>
        <v>0</v>
      </c>
      <c r="C18" s="6" t="s">
        <v>12</v>
      </c>
      <c r="F18" s="51">
        <v>150</v>
      </c>
      <c r="G18" s="52">
        <v>300</v>
      </c>
      <c r="H18" s="52">
        <v>300</v>
      </c>
      <c r="I18" s="53" t="s">
        <v>13</v>
      </c>
      <c r="J18" s="8">
        <f t="shared" si="2"/>
        <v>0</v>
      </c>
      <c r="K18" s="8">
        <f t="shared" si="2"/>
        <v>0</v>
      </c>
      <c r="L18" s="8">
        <f t="shared" si="2"/>
        <v>0</v>
      </c>
    </row>
    <row r="19" spans="1:14" ht="14" x14ac:dyDescent="0.3">
      <c r="A19" s="22" t="s">
        <v>100</v>
      </c>
      <c r="B19" s="7"/>
      <c r="C19" s="6"/>
      <c r="F19" s="51"/>
      <c r="G19" s="52"/>
      <c r="H19" s="52"/>
      <c r="I19" s="53"/>
      <c r="J19" s="8"/>
      <c r="K19" s="8"/>
      <c r="L19" s="8"/>
    </row>
    <row r="20" spans="1:14" ht="14" x14ac:dyDescent="0.3">
      <c r="A20" s="1" t="s">
        <v>177</v>
      </c>
      <c r="B20" s="7">
        <f>SUM(J20:L20)</f>
        <v>0</v>
      </c>
      <c r="C20" s="6" t="s">
        <v>12</v>
      </c>
      <c r="F20" s="51">
        <v>800</v>
      </c>
      <c r="G20" s="52">
        <v>800</v>
      </c>
      <c r="H20" s="52">
        <v>800</v>
      </c>
      <c r="I20" s="53" t="s">
        <v>13</v>
      </c>
      <c r="J20" s="8">
        <f t="shared" ref="J20:L21" si="3">((F20/10)*B$3)/1000</f>
        <v>0</v>
      </c>
      <c r="K20" s="8">
        <f t="shared" si="3"/>
        <v>0</v>
      </c>
      <c r="L20" s="8">
        <f t="shared" si="3"/>
        <v>0</v>
      </c>
    </row>
    <row r="21" spans="1:14" ht="14" x14ac:dyDescent="0.3">
      <c r="A21" s="1" t="s">
        <v>186</v>
      </c>
      <c r="B21" s="7">
        <f>SUM(J21:L21)</f>
        <v>0</v>
      </c>
      <c r="C21" s="6" t="s">
        <v>12</v>
      </c>
      <c r="F21" s="51">
        <v>0</v>
      </c>
      <c r="G21" s="52">
        <v>0</v>
      </c>
      <c r="H21" s="52">
        <v>170</v>
      </c>
      <c r="I21" s="53" t="s">
        <v>13</v>
      </c>
      <c r="J21" s="8">
        <f t="shared" si="3"/>
        <v>0</v>
      </c>
      <c r="K21" s="8">
        <f t="shared" si="3"/>
        <v>0</v>
      </c>
      <c r="L21" s="8">
        <f t="shared" si="3"/>
        <v>0</v>
      </c>
    </row>
    <row r="22" spans="1:14" ht="14" x14ac:dyDescent="0.3">
      <c r="F22" s="51"/>
      <c r="G22" s="52"/>
      <c r="H22" s="52"/>
      <c r="I22" s="52"/>
      <c r="J22" s="8"/>
      <c r="K22" s="8"/>
      <c r="L22" s="8"/>
      <c r="M22" s="7"/>
      <c r="N22" s="6"/>
    </row>
    <row r="23" spans="1:14" ht="14" x14ac:dyDescent="0.3">
      <c r="A23" s="40" t="s">
        <v>180</v>
      </c>
      <c r="B23" s="40"/>
      <c r="C23" s="40"/>
      <c r="D23" s="40"/>
      <c r="E23" s="40"/>
      <c r="F23" s="51"/>
      <c r="G23" s="52"/>
      <c r="H23" s="52"/>
      <c r="I23" s="52"/>
      <c r="J23" s="8"/>
      <c r="K23" s="8"/>
      <c r="L23" s="8"/>
      <c r="M23" s="7"/>
      <c r="N23" s="6"/>
    </row>
    <row r="24" spans="1:14" ht="14" x14ac:dyDescent="0.3">
      <c r="A24" s="40"/>
      <c r="B24" s="40"/>
      <c r="C24" s="40"/>
      <c r="D24" s="40"/>
      <c r="E24" s="40"/>
      <c r="F24" s="51"/>
      <c r="G24" s="52"/>
      <c r="H24" s="52"/>
      <c r="I24" s="52"/>
      <c r="J24" s="8"/>
      <c r="K24" s="8"/>
      <c r="L24" s="8"/>
      <c r="M24" s="7"/>
      <c r="N24" s="6"/>
    </row>
    <row r="25" spans="1:14" ht="14" x14ac:dyDescent="0.3">
      <c r="A25" s="22"/>
      <c r="B25" s="22"/>
      <c r="C25" s="22"/>
      <c r="D25" s="22"/>
      <c r="E25" s="22"/>
      <c r="F25" s="51"/>
      <c r="G25" s="52"/>
      <c r="H25" s="52"/>
      <c r="I25" s="52"/>
      <c r="J25" s="8"/>
      <c r="K25" s="8"/>
      <c r="L25" s="8"/>
      <c r="M25" s="7"/>
      <c r="N25" s="9"/>
    </row>
    <row r="26" spans="1:14" s="33" customFormat="1" ht="14" x14ac:dyDescent="0.3">
      <c r="A26" s="23" t="s">
        <v>16</v>
      </c>
      <c r="B26" s="32" t="s">
        <v>187</v>
      </c>
      <c r="C26" s="32" t="s">
        <v>188</v>
      </c>
      <c r="D26" s="32" t="s">
        <v>189</v>
      </c>
      <c r="E26" s="23"/>
      <c r="F26" s="54"/>
      <c r="G26" s="54"/>
      <c r="H26" s="54"/>
      <c r="I26" s="54"/>
    </row>
    <row r="27" spans="1:14" s="33" customFormat="1" ht="14" x14ac:dyDescent="0.3">
      <c r="A27" s="23"/>
      <c r="B27" s="34"/>
      <c r="C27" s="34"/>
      <c r="D27" s="34"/>
      <c r="E27" s="23"/>
      <c r="F27" s="54"/>
      <c r="G27" s="54"/>
      <c r="H27" s="54"/>
      <c r="I27" s="54"/>
      <c r="M27" s="35"/>
    </row>
    <row r="28" spans="1:14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ht="16.5" customHeight="1" x14ac:dyDescent="0.25">
      <c r="C30" s="97" t="s">
        <v>172</v>
      </c>
      <c r="D30" s="100"/>
      <c r="E30" s="100"/>
    </row>
    <row r="31" spans="1:14" x14ac:dyDescent="0.25">
      <c r="C31" s="100"/>
      <c r="D31" s="100"/>
      <c r="E31" s="100"/>
    </row>
    <row r="35" spans="1:22" s="3" customFormat="1" ht="14" x14ac:dyDescent="0.3">
      <c r="A35" s="4"/>
      <c r="B35" s="4"/>
      <c r="C35" s="4"/>
      <c r="D35" s="4"/>
      <c r="E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</sheetData>
  <sheetProtection formatCells="0" autoFilter="0"/>
  <protectedRanges>
    <protectedRange sqref="B3:D3" name="LunchNumbers_1_1"/>
  </protectedRanges>
  <mergeCells count="5">
    <mergeCell ref="C30:E31"/>
    <mergeCell ref="A5:N6"/>
    <mergeCell ref="F8:I8"/>
    <mergeCell ref="J8:N8"/>
    <mergeCell ref="A28:N29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41B1-CDDF-4720-84A0-CD525010FC96}">
  <dimension ref="B4:K13"/>
  <sheetViews>
    <sheetView workbookViewId="0">
      <selection activeCell="E21" sqref="E21"/>
    </sheetView>
  </sheetViews>
  <sheetFormatPr defaultRowHeight="14.5" x14ac:dyDescent="0.35"/>
  <sheetData>
    <row r="4" spans="2:11" x14ac:dyDescent="0.35">
      <c r="B4">
        <v>1</v>
      </c>
      <c r="C4" s="43" t="s">
        <v>190</v>
      </c>
      <c r="D4" s="43"/>
      <c r="E4" s="43"/>
      <c r="F4" s="43"/>
      <c r="G4" s="43"/>
      <c r="H4" s="43"/>
      <c r="I4" s="43"/>
      <c r="J4" s="43" t="s">
        <v>191</v>
      </c>
      <c r="K4" s="43"/>
    </row>
    <row r="5" spans="2:11" x14ac:dyDescent="0.35">
      <c r="B5">
        <v>2</v>
      </c>
      <c r="C5" s="43" t="s">
        <v>192</v>
      </c>
      <c r="D5" s="43"/>
      <c r="E5" s="43"/>
      <c r="F5" s="43"/>
      <c r="G5" s="43" t="s">
        <v>193</v>
      </c>
      <c r="H5" s="43"/>
      <c r="I5" s="43"/>
      <c r="J5" s="43"/>
      <c r="K5" s="43"/>
    </row>
    <row r="6" spans="2:11" x14ac:dyDescent="0.35">
      <c r="G6" s="43" t="s">
        <v>175</v>
      </c>
    </row>
    <row r="7" spans="2:11" x14ac:dyDescent="0.35">
      <c r="G7" s="43" t="s">
        <v>95</v>
      </c>
    </row>
    <row r="8" spans="2:11" x14ac:dyDescent="0.35">
      <c r="G8" s="43" t="s">
        <v>194</v>
      </c>
    </row>
    <row r="9" spans="2:11" x14ac:dyDescent="0.35">
      <c r="G9" s="43" t="s">
        <v>195</v>
      </c>
    </row>
    <row r="10" spans="2:11" x14ac:dyDescent="0.35">
      <c r="G10" s="43" t="s">
        <v>196</v>
      </c>
    </row>
    <row r="11" spans="2:11" x14ac:dyDescent="0.35">
      <c r="G11" s="43" t="s">
        <v>179</v>
      </c>
    </row>
    <row r="12" spans="2:11" x14ac:dyDescent="0.35">
      <c r="B12" s="60">
        <v>3</v>
      </c>
      <c r="C12" s="60" t="s">
        <v>197</v>
      </c>
      <c r="D12" s="43"/>
      <c r="E12" s="43"/>
      <c r="F12" s="43"/>
      <c r="G12" s="43"/>
      <c r="H12" s="43"/>
    </row>
    <row r="13" spans="2:11" x14ac:dyDescent="0.35">
      <c r="B13" s="43"/>
      <c r="C13" s="43" t="s">
        <v>198</v>
      </c>
      <c r="D13" s="43"/>
      <c r="E13" s="43"/>
      <c r="F13" s="43"/>
      <c r="G13" s="43"/>
      <c r="H13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693F-441E-4C6B-BB8D-CC0BEA650C6E}">
  <dimension ref="A1:N13"/>
  <sheetViews>
    <sheetView workbookViewId="0">
      <selection activeCell="A2" sqref="A2"/>
    </sheetView>
  </sheetViews>
  <sheetFormatPr defaultColWidth="8.7265625" defaultRowHeight="14.5" x14ac:dyDescent="0.35"/>
  <cols>
    <col min="1" max="1" width="36.54296875" style="70" bestFit="1" customWidth="1"/>
    <col min="2" max="16384" width="8.7265625" style="70"/>
  </cols>
  <sheetData>
    <row r="1" spans="1:14" ht="24.75" customHeight="1" x14ac:dyDescent="0.45">
      <c r="A1" s="71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.75" customHeight="1" x14ac:dyDescent="0.45">
      <c r="A2" s="71" t="s">
        <v>21</v>
      </c>
      <c r="B2" s="74"/>
      <c r="C2" s="74"/>
      <c r="D2" s="74"/>
      <c r="E2" s="74"/>
      <c r="F2" s="74"/>
      <c r="G2" s="74"/>
      <c r="H2" s="74"/>
      <c r="I2" s="73"/>
      <c r="J2" s="73"/>
      <c r="K2" s="73"/>
      <c r="L2" s="75"/>
      <c r="M2" s="75"/>
      <c r="N2" s="75"/>
    </row>
    <row r="3" spans="1:14" x14ac:dyDescent="0.3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18.5" x14ac:dyDescent="0.45">
      <c r="A4" s="71" t="s">
        <v>22</v>
      </c>
      <c r="B4" s="72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3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24.75" customHeight="1" x14ac:dyDescent="0.35">
      <c r="A6" s="84" t="s">
        <v>23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24.75" customHeight="1" x14ac:dyDescent="0.35">
      <c r="A7" s="84" t="s">
        <v>24</v>
      </c>
      <c r="B7" s="77"/>
      <c r="C7" s="77"/>
      <c r="D7" s="77"/>
      <c r="E7" s="77"/>
      <c r="F7" s="77"/>
      <c r="G7" s="77"/>
      <c r="H7" s="77"/>
      <c r="I7" s="76"/>
      <c r="J7" s="76"/>
      <c r="K7" s="76"/>
      <c r="L7" s="76"/>
      <c r="M7" s="76"/>
      <c r="N7" s="76"/>
    </row>
    <row r="8" spans="1:14" ht="24.75" customHeight="1" x14ac:dyDescent="0.35">
      <c r="A8" s="84" t="s">
        <v>200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6"/>
      <c r="M8" s="76"/>
      <c r="N8" s="76"/>
    </row>
    <row r="9" spans="1:14" ht="24.75" customHeight="1" x14ac:dyDescent="0.35">
      <c r="A9" s="84" t="s">
        <v>199</v>
      </c>
      <c r="B9" s="77"/>
      <c r="C9" s="77"/>
      <c r="D9" s="77"/>
      <c r="E9" s="77"/>
      <c r="F9" s="77"/>
      <c r="G9" s="77"/>
      <c r="H9" s="76"/>
      <c r="I9" s="76"/>
      <c r="J9" s="76"/>
      <c r="K9" s="76"/>
      <c r="L9" s="76"/>
      <c r="M9" s="76"/>
      <c r="N9" s="76"/>
    </row>
    <row r="10" spans="1:14" x14ac:dyDescent="0.3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x14ac:dyDescent="0.3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ht="18.5" x14ac:dyDescent="0.45">
      <c r="A12" s="71" t="s">
        <v>201</v>
      </c>
      <c r="B12" s="72"/>
      <c r="C12" s="72"/>
      <c r="D12" s="72"/>
      <c r="E12" s="72"/>
      <c r="F12" s="72"/>
      <c r="G12" s="75"/>
      <c r="H12" s="75"/>
      <c r="I12" s="75"/>
      <c r="J12" s="75"/>
      <c r="K12" s="75"/>
      <c r="L12" s="75"/>
      <c r="M12" s="75"/>
      <c r="N12" s="75"/>
    </row>
    <row r="13" spans="1:14" x14ac:dyDescent="0.3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BB1D-99BF-4285-BB6E-446D2B1F5F07}">
  <dimension ref="A1:B13"/>
  <sheetViews>
    <sheetView showGridLines="0" zoomScale="140" zoomScaleNormal="140" workbookViewId="0">
      <selection activeCell="B13" sqref="B13"/>
    </sheetView>
  </sheetViews>
  <sheetFormatPr defaultRowHeight="14.5" x14ac:dyDescent="0.35"/>
  <cols>
    <col min="2" max="2" width="58.453125" customWidth="1"/>
  </cols>
  <sheetData>
    <row r="1" spans="1:2" ht="18" x14ac:dyDescent="0.35">
      <c r="A1" s="26"/>
      <c r="B1" s="26" t="s">
        <v>25</v>
      </c>
    </row>
    <row r="2" spans="1:2" ht="44" x14ac:dyDescent="0.35">
      <c r="A2" s="26"/>
      <c r="B2" s="57" t="s">
        <v>26</v>
      </c>
    </row>
    <row r="3" spans="1:2" x14ac:dyDescent="0.35">
      <c r="A3" s="45">
        <v>1</v>
      </c>
      <c r="B3" s="47" t="s">
        <v>27</v>
      </c>
    </row>
    <row r="4" spans="1:2" x14ac:dyDescent="0.35">
      <c r="A4" s="45">
        <v>2</v>
      </c>
      <c r="B4" s="46" t="s">
        <v>28</v>
      </c>
    </row>
    <row r="5" spans="1:2" x14ac:dyDescent="0.35">
      <c r="A5" s="45">
        <v>3</v>
      </c>
      <c r="B5" s="46" t="s">
        <v>29</v>
      </c>
    </row>
    <row r="6" spans="1:2" x14ac:dyDescent="0.35">
      <c r="A6" s="45">
        <v>4</v>
      </c>
      <c r="B6" s="46" t="s">
        <v>30</v>
      </c>
    </row>
    <row r="7" spans="1:2" x14ac:dyDescent="0.35">
      <c r="A7" s="45">
        <v>5</v>
      </c>
      <c r="B7" s="46" t="s">
        <v>31</v>
      </c>
    </row>
    <row r="8" spans="1:2" x14ac:dyDescent="0.35">
      <c r="A8" s="45">
        <v>6</v>
      </c>
      <c r="B8" s="46" t="s">
        <v>32</v>
      </c>
    </row>
    <row r="9" spans="1:2" x14ac:dyDescent="0.35">
      <c r="A9" s="45">
        <v>7</v>
      </c>
      <c r="B9" s="46" t="s">
        <v>33</v>
      </c>
    </row>
    <row r="10" spans="1:2" x14ac:dyDescent="0.35">
      <c r="A10" s="45">
        <v>8</v>
      </c>
      <c r="B10" s="46" t="s">
        <v>34</v>
      </c>
    </row>
    <row r="11" spans="1:2" x14ac:dyDescent="0.35">
      <c r="A11" s="45">
        <v>9</v>
      </c>
      <c r="B11" s="46" t="s">
        <v>35</v>
      </c>
    </row>
    <row r="12" spans="1:2" x14ac:dyDescent="0.35">
      <c r="A12" s="45">
        <v>10</v>
      </c>
      <c r="B12" s="47" t="s">
        <v>36</v>
      </c>
    </row>
    <row r="13" spans="1:2" x14ac:dyDescent="0.35">
      <c r="A13" s="45">
        <v>11</v>
      </c>
      <c r="B13" s="47" t="s">
        <v>37</v>
      </c>
    </row>
  </sheetData>
  <hyperlinks>
    <hyperlink ref="B3" location="MacNCheese" display="Mac N Cheese" xr:uid="{225F22EB-D8B3-48FE-B194-7F5F5E3D8A44}"/>
    <hyperlink ref="B4" location="SpagMeatballs" display="Spaghetti &amp; Meatballs" xr:uid="{E2E46AF6-80AF-4129-A9F9-8CF71D82419C}"/>
    <hyperlink ref="B5" location="HamSaladWRap" display="Ham Salad Wrap" xr:uid="{18141567-24D8-4486-AEB1-69B377359F5E}"/>
    <hyperlink ref="B6" location="ChickenRiceBowl" display="Chicken Rice Bowl" xr:uid="{76FD7CCC-B08B-4A85-B61B-37196AD0378B}"/>
    <hyperlink ref="B7" location="HandCSW" display="Ham &amp; Cheese Salad Sandwich" xr:uid="{3ADB1398-18E6-4F15-A894-801BE8745E0B}"/>
    <hyperlink ref="B8" location="ChickenBW" display="Chicken Burger Wrap" xr:uid="{29AA4232-29BE-41D7-89CE-420798E0C160}"/>
    <hyperlink ref="B9" location="Pastabake" display="Lasagne Style Pasta Bake" xr:uid="{B7E8572D-A90A-4391-909F-0F85ECB5EFF4}"/>
    <hyperlink ref="B10" location="CottagePie" display="Cottage Pie" xr:uid="{2D2E7649-E4E3-4A58-AA53-EC0DE22E814D}"/>
    <hyperlink ref="B11" location="'Butter Chicken'!A1" display="Butter Chicken" xr:uid="{65D67AF5-F530-4D79-9BD4-EFA768BAC27F}"/>
    <hyperlink ref="B12" location="EggSW" display="Egg Sandwich" xr:uid="{9FCD3763-CCB4-4AE8-9F4B-C899BFE18F46}"/>
    <hyperlink ref="B13" location="ChickenSW" display="Chicken Sandwich" xr:uid="{69E384D5-94AD-4DAC-813F-9E0E92E2CDD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66B2-D747-4F76-ACB6-032CE44D2792}">
  <sheetPr>
    <pageSetUpPr fitToPage="1"/>
  </sheetPr>
  <dimension ref="A1:V42"/>
  <sheetViews>
    <sheetView showGridLines="0" zoomScale="90" zoomScaleNormal="90" workbookViewId="0">
      <pane ySplit="6" topLeftCell="A7" activePane="bottomLeft" state="frozen"/>
      <selection pane="bottomLeft" activeCell="O19" sqref="O19"/>
    </sheetView>
  </sheetViews>
  <sheetFormatPr defaultColWidth="9.1796875" defaultRowHeight="13.5" x14ac:dyDescent="0.25"/>
  <cols>
    <col min="1" max="1" width="40.26953125" style="1" bestFit="1" customWidth="1"/>
    <col min="2" max="4" width="13.453125" style="1" customWidth="1"/>
    <col min="5" max="5" width="26.45312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customWidth="1"/>
    <col min="14" max="14" width="12.1796875" style="1" customWidth="1"/>
    <col min="15" max="15" width="3.7265625" style="1" customWidth="1"/>
    <col min="16" max="18" width="9.1796875" style="1"/>
    <col min="19" max="19" width="0" style="1" hidden="1" customWidth="1"/>
    <col min="20" max="16384" width="9.1796875" style="1"/>
  </cols>
  <sheetData>
    <row r="1" spans="1:19" ht="18" x14ac:dyDescent="0.35">
      <c r="A1" s="26"/>
      <c r="B1" s="26"/>
      <c r="C1" s="26"/>
      <c r="D1" s="26"/>
      <c r="E1" s="81"/>
      <c r="F1" s="79"/>
      <c r="G1" s="79"/>
      <c r="H1" s="79"/>
      <c r="I1" s="79"/>
      <c r="J1" s="78"/>
      <c r="K1" s="78"/>
      <c r="L1" s="78"/>
      <c r="M1" s="78"/>
      <c r="N1" s="78"/>
      <c r="O1" s="80"/>
    </row>
    <row r="2" spans="1:19" ht="18" x14ac:dyDescent="0.35">
      <c r="A2" s="29"/>
      <c r="B2" s="30" t="s">
        <v>0</v>
      </c>
      <c r="C2" s="30" t="s">
        <v>1</v>
      </c>
      <c r="D2" s="30" t="s">
        <v>2</v>
      </c>
      <c r="E2" s="82" t="s">
        <v>3</v>
      </c>
      <c r="F2" s="79"/>
      <c r="G2" s="79"/>
      <c r="H2" s="79"/>
      <c r="I2" s="79"/>
      <c r="J2" s="78"/>
      <c r="K2" s="78"/>
      <c r="L2" s="78"/>
      <c r="M2" s="67"/>
      <c r="N2" s="78"/>
      <c r="O2" s="80"/>
    </row>
    <row r="3" spans="1:19" ht="35" x14ac:dyDescent="0.35">
      <c r="A3" s="56" t="s">
        <v>4</v>
      </c>
      <c r="B3" s="31">
        <v>10</v>
      </c>
      <c r="C3" s="31">
        <v>10</v>
      </c>
      <c r="D3" s="31">
        <v>10</v>
      </c>
      <c r="E3" s="83">
        <f>SUM(B3+C3+D3)</f>
        <v>30</v>
      </c>
      <c r="F3" s="79"/>
      <c r="G3" s="79"/>
      <c r="H3" s="79"/>
      <c r="I3" s="79"/>
      <c r="J3" s="78"/>
      <c r="K3" s="78"/>
      <c r="L3" s="78"/>
      <c r="M3" s="67"/>
      <c r="N3" s="78"/>
      <c r="O3" s="80"/>
      <c r="S3" s="39"/>
    </row>
    <row r="4" spans="1:19" ht="14" x14ac:dyDescent="0.3">
      <c r="A4" s="17"/>
      <c r="B4" s="17"/>
      <c r="C4" s="17"/>
      <c r="D4" s="17"/>
      <c r="E4" s="17"/>
      <c r="F4" s="17"/>
      <c r="G4" s="17"/>
      <c r="H4" s="17"/>
      <c r="I4" s="17"/>
      <c r="J4" s="16"/>
      <c r="K4" s="16"/>
      <c r="L4" s="16"/>
      <c r="M4" s="15"/>
      <c r="N4" s="14"/>
    </row>
    <row r="5" spans="1:19" ht="16.5" customHeight="1" x14ac:dyDescent="0.25">
      <c r="A5" s="89" t="s">
        <v>38</v>
      </c>
      <c r="B5" s="89"/>
      <c r="C5" s="89"/>
      <c r="D5" s="89"/>
      <c r="E5" s="89"/>
      <c r="F5" s="63"/>
      <c r="G5" s="63"/>
      <c r="H5" s="63"/>
      <c r="I5" s="63"/>
      <c r="J5" s="63"/>
      <c r="K5" s="63"/>
      <c r="L5" s="63"/>
      <c r="M5" s="63"/>
      <c r="N5" s="63"/>
    </row>
    <row r="6" spans="1:19" ht="16.5" customHeight="1" x14ac:dyDescent="0.25">
      <c r="A6" s="89"/>
      <c r="B6" s="89"/>
      <c r="C6" s="89"/>
      <c r="D6" s="89"/>
      <c r="E6" s="89"/>
      <c r="F6" s="63"/>
      <c r="G6" s="63"/>
      <c r="H6" s="63"/>
      <c r="I6" s="63"/>
      <c r="J6" s="63"/>
      <c r="K6" s="63"/>
      <c r="L6" s="63"/>
      <c r="M6" s="63"/>
      <c r="N6" s="63"/>
    </row>
    <row r="7" spans="1:19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3" t="s">
        <v>8</v>
      </c>
      <c r="K8" s="93"/>
      <c r="L8" s="93"/>
      <c r="M8" s="25"/>
      <c r="N8" s="25"/>
    </row>
    <row r="9" spans="1:19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9" ht="28" x14ac:dyDescent="0.25">
      <c r="B10" s="24" t="s">
        <v>9</v>
      </c>
      <c r="C10" s="24" t="s">
        <v>10</v>
      </c>
      <c r="D10" s="24"/>
      <c r="E10" s="24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</row>
    <row r="11" spans="1:19" ht="14" x14ac:dyDescent="0.3">
      <c r="A11" s="22"/>
      <c r="B11" s="7"/>
      <c r="C11" s="9"/>
      <c r="D11" s="9"/>
      <c r="E11" s="9"/>
      <c r="F11" s="51"/>
      <c r="G11" s="52"/>
      <c r="H11" s="52"/>
      <c r="I11" s="53"/>
      <c r="J11" s="8"/>
      <c r="K11" s="8"/>
      <c r="L11" s="8"/>
    </row>
    <row r="12" spans="1:19" ht="14" x14ac:dyDescent="0.3">
      <c r="A12" s="1" t="s">
        <v>39</v>
      </c>
      <c r="B12" s="10">
        <f t="shared" ref="B12:B25" si="0">SUM(J12:L12)</f>
        <v>23.714285714285715</v>
      </c>
      <c r="C12" s="9" t="s">
        <v>11</v>
      </c>
      <c r="D12" s="9"/>
      <c r="E12" s="9"/>
      <c r="F12" s="51">
        <v>5.7142857142857135</v>
      </c>
      <c r="G12" s="52">
        <v>8</v>
      </c>
      <c r="H12" s="52">
        <v>10</v>
      </c>
      <c r="I12" s="53" t="s">
        <v>11</v>
      </c>
      <c r="J12" s="8">
        <f>(F12/10)*B$3</f>
        <v>5.7142857142857135</v>
      </c>
      <c r="K12" s="8">
        <f>(G12/10)*C$3</f>
        <v>8</v>
      </c>
      <c r="L12" s="8">
        <f>(H12/10)*D$3</f>
        <v>10</v>
      </c>
    </row>
    <row r="13" spans="1:19" ht="14" x14ac:dyDescent="0.3">
      <c r="A13" s="1" t="s">
        <v>40</v>
      </c>
      <c r="B13" s="7">
        <f t="shared" si="0"/>
        <v>0.44464285714285712</v>
      </c>
      <c r="C13" s="6" t="s">
        <v>12</v>
      </c>
      <c r="D13" s="6"/>
      <c r="E13" s="6"/>
      <c r="F13" s="51">
        <v>107.14285714285714</v>
      </c>
      <c r="G13" s="52">
        <v>150</v>
      </c>
      <c r="H13" s="52">
        <v>187.5</v>
      </c>
      <c r="I13" s="53" t="s">
        <v>13</v>
      </c>
      <c r="J13" s="8">
        <f t="shared" ref="J13:L14" si="1">((F13/10)*B$3)/1000</f>
        <v>0.10714285714285714</v>
      </c>
      <c r="K13" s="8">
        <f t="shared" si="1"/>
        <v>0.15</v>
      </c>
      <c r="L13" s="8">
        <f t="shared" si="1"/>
        <v>0.1875</v>
      </c>
    </row>
    <row r="14" spans="1:19" ht="14" x14ac:dyDescent="0.3">
      <c r="A14" s="1" t="s">
        <v>41</v>
      </c>
      <c r="B14" s="7">
        <f t="shared" si="0"/>
        <v>0.44464285714285712</v>
      </c>
      <c r="C14" s="6" t="s">
        <v>12</v>
      </c>
      <c r="D14" s="6"/>
      <c r="E14" s="6"/>
      <c r="F14" s="51">
        <v>107.14285714285714</v>
      </c>
      <c r="G14" s="52">
        <v>150</v>
      </c>
      <c r="H14" s="52">
        <v>187.5</v>
      </c>
      <c r="I14" s="53" t="s">
        <v>42</v>
      </c>
      <c r="J14" s="8">
        <f t="shared" si="1"/>
        <v>0.10714285714285714</v>
      </c>
      <c r="K14" s="8">
        <f t="shared" si="1"/>
        <v>0.15</v>
      </c>
      <c r="L14" s="8">
        <f t="shared" si="1"/>
        <v>0.1875</v>
      </c>
    </row>
    <row r="15" spans="1:19" ht="14" x14ac:dyDescent="0.3">
      <c r="A15" s="1" t="s">
        <v>43</v>
      </c>
      <c r="B15" s="7">
        <f t="shared" si="0"/>
        <v>44.464285714285715</v>
      </c>
      <c r="C15" s="6" t="s">
        <v>14</v>
      </c>
      <c r="D15" s="6"/>
      <c r="E15" s="6"/>
      <c r="F15" s="51">
        <v>10.714285714285714</v>
      </c>
      <c r="G15" s="52">
        <v>15</v>
      </c>
      <c r="H15" s="52">
        <v>18.75</v>
      </c>
      <c r="I15" s="53" t="s">
        <v>13</v>
      </c>
      <c r="J15" s="8">
        <f>((F15/10)*B$3)</f>
        <v>10.714285714285714</v>
      </c>
      <c r="K15" s="8">
        <f>((G15/10)*C$3)</f>
        <v>15</v>
      </c>
      <c r="L15" s="8">
        <f>((H15/10)*D$3)</f>
        <v>18.75</v>
      </c>
    </row>
    <row r="16" spans="1:19" ht="14" x14ac:dyDescent="0.3">
      <c r="A16" s="1" t="s">
        <v>44</v>
      </c>
      <c r="B16" s="7">
        <f t="shared" si="0"/>
        <v>38.535714285714285</v>
      </c>
      <c r="C16" s="6" t="s">
        <v>14</v>
      </c>
      <c r="D16" s="6"/>
      <c r="E16" s="6"/>
      <c r="F16" s="51">
        <v>9.2857142857142865</v>
      </c>
      <c r="G16" s="52">
        <v>13</v>
      </c>
      <c r="H16" s="52">
        <v>16.25</v>
      </c>
      <c r="I16" s="53" t="s">
        <v>13</v>
      </c>
      <c r="J16" s="8">
        <f t="shared" ref="J16" si="2">(F16/10)*B$3</f>
        <v>9.2857142857142865</v>
      </c>
      <c r="K16" s="8">
        <f t="shared" ref="K16" si="3">(G16/10)*C$3</f>
        <v>13</v>
      </c>
      <c r="L16" s="8">
        <f t="shared" ref="L16" si="4">(H16/10)*D$3</f>
        <v>16.25</v>
      </c>
      <c r="P16" s="38"/>
    </row>
    <row r="17" spans="1:19" ht="14" x14ac:dyDescent="0.3">
      <c r="A17" s="1" t="s">
        <v>45</v>
      </c>
      <c r="B17" s="18">
        <f t="shared" si="0"/>
        <v>1.4821428571428572</v>
      </c>
      <c r="C17" s="6" t="s">
        <v>12</v>
      </c>
      <c r="D17" s="6"/>
      <c r="E17" s="6"/>
      <c r="F17" s="51">
        <v>357.14285714285717</v>
      </c>
      <c r="G17" s="52">
        <v>500</v>
      </c>
      <c r="H17" s="52">
        <v>625</v>
      </c>
      <c r="I17" s="53" t="s">
        <v>13</v>
      </c>
      <c r="J17" s="8">
        <f t="shared" ref="J17" si="5">((F17/10)*B$3)/1000</f>
        <v>0.35714285714285715</v>
      </c>
      <c r="K17" s="8">
        <f t="shared" ref="K17" si="6">((G17/10)*C$3)/1000</f>
        <v>0.5</v>
      </c>
      <c r="L17" s="8">
        <f t="shared" ref="L17" si="7">((H17/10)*D$3)/1000</f>
        <v>0.625</v>
      </c>
      <c r="P17" s="38"/>
    </row>
    <row r="18" spans="1:19" ht="14" x14ac:dyDescent="0.3">
      <c r="A18" s="1" t="s">
        <v>46</v>
      </c>
      <c r="B18" s="10">
        <f t="shared" si="0"/>
        <v>163.03571428571428</v>
      </c>
      <c r="C18" s="6" t="s">
        <v>11</v>
      </c>
      <c r="D18" s="6"/>
      <c r="E18" s="6"/>
      <c r="F18" s="51">
        <v>39.285714285714285</v>
      </c>
      <c r="G18" s="52">
        <v>55</v>
      </c>
      <c r="H18" s="52">
        <v>68.75</v>
      </c>
      <c r="I18" s="53" t="s">
        <v>11</v>
      </c>
      <c r="J18" s="8">
        <f t="shared" ref="J18:L20" si="8">(F18/10)*B$3</f>
        <v>39.285714285714285</v>
      </c>
      <c r="K18" s="8">
        <f t="shared" si="8"/>
        <v>55</v>
      </c>
      <c r="L18" s="8">
        <f t="shared" si="8"/>
        <v>68.75</v>
      </c>
      <c r="P18" s="38"/>
    </row>
    <row r="19" spans="1:19" ht="14" x14ac:dyDescent="0.3">
      <c r="A19" s="1" t="s">
        <v>47</v>
      </c>
      <c r="B19" s="10">
        <f t="shared" si="0"/>
        <v>35.571428571428569</v>
      </c>
      <c r="C19" s="6" t="s">
        <v>14</v>
      </c>
      <c r="D19" s="6"/>
      <c r="E19" s="6"/>
      <c r="F19" s="51">
        <v>8.5714285714285712</v>
      </c>
      <c r="G19" s="52">
        <v>12</v>
      </c>
      <c r="H19" s="52">
        <v>15</v>
      </c>
      <c r="I19" s="53" t="s">
        <v>13</v>
      </c>
      <c r="J19" s="8">
        <f t="shared" si="8"/>
        <v>8.5714285714285712</v>
      </c>
      <c r="K19" s="8">
        <f t="shared" si="8"/>
        <v>12</v>
      </c>
      <c r="L19" s="8">
        <f t="shared" si="8"/>
        <v>15</v>
      </c>
      <c r="P19" s="38"/>
    </row>
    <row r="20" spans="1:19" ht="14" x14ac:dyDescent="0.3">
      <c r="A20" s="1" t="s">
        <v>48</v>
      </c>
      <c r="B20" s="10">
        <f t="shared" si="0"/>
        <v>118.57142857142857</v>
      </c>
      <c r="C20" s="6" t="s">
        <v>14</v>
      </c>
      <c r="D20" s="6"/>
      <c r="E20" s="6"/>
      <c r="F20" s="51">
        <v>28.571428571428573</v>
      </c>
      <c r="G20" s="52">
        <v>40</v>
      </c>
      <c r="H20" s="52">
        <v>50</v>
      </c>
      <c r="I20" s="52" t="s">
        <v>13</v>
      </c>
      <c r="J20" s="8">
        <f t="shared" si="8"/>
        <v>28.571428571428573</v>
      </c>
      <c r="K20" s="8">
        <f t="shared" si="8"/>
        <v>40</v>
      </c>
      <c r="L20" s="8">
        <f t="shared" si="8"/>
        <v>50</v>
      </c>
      <c r="P20" s="38"/>
    </row>
    <row r="21" spans="1:19" ht="14" x14ac:dyDescent="0.3">
      <c r="A21" s="1" t="s">
        <v>49</v>
      </c>
      <c r="B21" s="10">
        <f t="shared" si="0"/>
        <v>514.66071428571422</v>
      </c>
      <c r="C21" s="6" t="s">
        <v>11</v>
      </c>
      <c r="D21" s="6"/>
      <c r="E21" s="6"/>
      <c r="F21" s="51">
        <v>214.28571428571428</v>
      </c>
      <c r="G21" s="52">
        <v>300</v>
      </c>
      <c r="H21" s="52">
        <v>375</v>
      </c>
      <c r="I21" s="52" t="s">
        <v>11</v>
      </c>
      <c r="J21" s="8">
        <f>((F21/10)*B$3)</f>
        <v>214.28571428571428</v>
      </c>
      <c r="K21" s="8">
        <f>((G21/10)*C$3)</f>
        <v>300</v>
      </c>
      <c r="L21" s="8">
        <f t="shared" ref="L21" si="9">((H21/10)*D$3)/1000</f>
        <v>0.375</v>
      </c>
      <c r="P21" s="38"/>
    </row>
    <row r="22" spans="1:19" ht="14" x14ac:dyDescent="0.3">
      <c r="A22" s="1" t="s">
        <v>50</v>
      </c>
      <c r="B22" s="7">
        <f t="shared" si="0"/>
        <v>312.92857142857144</v>
      </c>
      <c r="C22" s="6" t="s">
        <v>12</v>
      </c>
      <c r="D22" s="6"/>
      <c r="E22" s="6"/>
      <c r="F22" s="51">
        <v>178.57142857142858</v>
      </c>
      <c r="G22" s="52">
        <v>250</v>
      </c>
      <c r="H22" s="52">
        <v>312.5</v>
      </c>
      <c r="I22" s="52" t="s">
        <v>42</v>
      </c>
      <c r="J22" s="8">
        <f t="shared" ref="J22:L24" si="10">((F22/10)*B$3)/1000</f>
        <v>0.17857142857142858</v>
      </c>
      <c r="K22" s="8">
        <f t="shared" si="10"/>
        <v>0.25</v>
      </c>
      <c r="L22" s="8">
        <f>((H22/10)*D$3)</f>
        <v>312.5</v>
      </c>
    </row>
    <row r="23" spans="1:19" ht="14" x14ac:dyDescent="0.3">
      <c r="A23" s="1" t="s">
        <v>51</v>
      </c>
      <c r="B23" s="7">
        <f t="shared" si="0"/>
        <v>0.88928571428571423</v>
      </c>
      <c r="C23" s="6" t="s">
        <v>12</v>
      </c>
      <c r="D23" s="6"/>
      <c r="E23" s="6"/>
      <c r="F23" s="51">
        <v>214.28571428571428</v>
      </c>
      <c r="G23" s="52">
        <v>300</v>
      </c>
      <c r="H23" s="52">
        <v>375</v>
      </c>
      <c r="I23" s="52" t="s">
        <v>42</v>
      </c>
      <c r="J23" s="8">
        <f t="shared" si="10"/>
        <v>0.21428571428571427</v>
      </c>
      <c r="K23" s="8">
        <f t="shared" si="10"/>
        <v>0.3</v>
      </c>
      <c r="L23" s="8">
        <f t="shared" si="10"/>
        <v>0.375</v>
      </c>
    </row>
    <row r="24" spans="1:19" ht="14" x14ac:dyDescent="0.3">
      <c r="A24" s="1" t="s">
        <v>52</v>
      </c>
      <c r="B24" s="7">
        <f t="shared" si="0"/>
        <v>0.88928571428571423</v>
      </c>
      <c r="C24" s="6" t="s">
        <v>12</v>
      </c>
      <c r="D24" s="6"/>
      <c r="E24" s="6"/>
      <c r="F24" s="51">
        <v>214.28571428571428</v>
      </c>
      <c r="G24" s="52">
        <v>300</v>
      </c>
      <c r="H24" s="52">
        <v>375</v>
      </c>
      <c r="I24" s="52" t="s">
        <v>13</v>
      </c>
      <c r="J24" s="8">
        <f t="shared" si="10"/>
        <v>0.21428571428571427</v>
      </c>
      <c r="K24" s="8">
        <f t="shared" si="10"/>
        <v>0.3</v>
      </c>
      <c r="L24" s="8">
        <f t="shared" si="10"/>
        <v>0.375</v>
      </c>
    </row>
    <row r="25" spans="1:19" ht="14" x14ac:dyDescent="0.3">
      <c r="A25" s="1" t="s">
        <v>53</v>
      </c>
      <c r="B25" s="7">
        <f t="shared" si="0"/>
        <v>30</v>
      </c>
      <c r="C25" s="9" t="s">
        <v>54</v>
      </c>
      <c r="D25" s="9"/>
      <c r="E25" s="1" t="str">
        <f>"Approx "&amp;S25&amp;" Loaves*"</f>
        <v>Approx 2 Loaves*</v>
      </c>
      <c r="F25" s="51">
        <v>10</v>
      </c>
      <c r="G25" s="52">
        <v>10</v>
      </c>
      <c r="H25" s="52">
        <v>10</v>
      </c>
      <c r="I25" s="52" t="s">
        <v>55</v>
      </c>
      <c r="J25" s="8">
        <f t="shared" ref="J25" si="11">(F25/10)*B$3</f>
        <v>10</v>
      </c>
      <c r="K25" s="8">
        <f t="shared" ref="K25" si="12">(G25/10)*C$3</f>
        <v>10</v>
      </c>
      <c r="L25" s="8">
        <f t="shared" ref="L25" si="13">(H25/10)*D$3</f>
        <v>10</v>
      </c>
      <c r="S25" s="5">
        <f>ROUNDUP(+B25/17,0)</f>
        <v>2</v>
      </c>
    </row>
    <row r="26" spans="1:19" ht="14" x14ac:dyDescent="0.3">
      <c r="B26" s="10"/>
      <c r="C26" s="6"/>
      <c r="D26" s="6"/>
      <c r="E26" s="6"/>
      <c r="F26" s="51"/>
      <c r="G26" s="52"/>
      <c r="H26" s="52"/>
      <c r="I26" s="52"/>
      <c r="J26" s="36"/>
      <c r="K26" s="36"/>
      <c r="L26" s="36"/>
    </row>
    <row r="27" spans="1:19" ht="14" x14ac:dyDescent="0.3">
      <c r="B27" s="10"/>
      <c r="C27" s="6"/>
      <c r="D27" s="6"/>
      <c r="E27" s="6"/>
      <c r="F27" s="51"/>
      <c r="G27" s="52"/>
      <c r="H27" s="52"/>
      <c r="I27" s="52"/>
      <c r="J27" s="36"/>
      <c r="K27" s="36"/>
      <c r="L27" s="36"/>
    </row>
    <row r="28" spans="1:19" ht="14" x14ac:dyDescent="0.3">
      <c r="B28" s="10"/>
      <c r="C28" s="6"/>
      <c r="D28" s="6"/>
      <c r="E28" s="6"/>
      <c r="F28" s="51"/>
      <c r="G28" s="52"/>
      <c r="H28" s="52"/>
      <c r="I28" s="52"/>
      <c r="J28" s="36"/>
      <c r="K28" s="36"/>
      <c r="L28" s="36"/>
    </row>
    <row r="29" spans="1:19" ht="14" x14ac:dyDescent="0.3">
      <c r="B29" s="7"/>
      <c r="C29" s="6"/>
      <c r="D29" s="6"/>
      <c r="E29" s="6"/>
      <c r="F29" s="51"/>
      <c r="G29" s="52"/>
      <c r="H29" s="52"/>
      <c r="I29" s="52"/>
      <c r="J29" s="8"/>
      <c r="K29" s="8"/>
      <c r="L29" s="8"/>
    </row>
    <row r="30" spans="1:19" ht="14" x14ac:dyDescent="0.3">
      <c r="B30" s="7"/>
      <c r="C30" s="6"/>
      <c r="D30" s="6"/>
      <c r="E30" s="6"/>
      <c r="F30" s="51"/>
      <c r="G30" s="52"/>
      <c r="H30" s="52"/>
      <c r="I30" s="52"/>
      <c r="J30" s="8"/>
      <c r="K30" s="8"/>
      <c r="L30" s="8"/>
    </row>
    <row r="31" spans="1:19" ht="14" x14ac:dyDescent="0.3">
      <c r="A31" s="40" t="s">
        <v>56</v>
      </c>
      <c r="F31" s="51"/>
      <c r="G31" s="52"/>
      <c r="H31" s="52"/>
      <c r="I31" s="52"/>
      <c r="J31" s="8"/>
      <c r="K31" s="8"/>
      <c r="L31" s="8"/>
      <c r="M31" s="7"/>
      <c r="N31" s="9"/>
    </row>
    <row r="32" spans="1:19" ht="14" x14ac:dyDescent="0.3">
      <c r="F32" s="51"/>
      <c r="G32" s="52"/>
      <c r="H32" s="52"/>
      <c r="I32" s="52"/>
      <c r="J32" s="8"/>
      <c r="K32" s="8"/>
      <c r="L32" s="8"/>
      <c r="M32" s="7"/>
      <c r="N32" s="6"/>
    </row>
    <row r="33" spans="1:22" ht="14" x14ac:dyDescent="0.3">
      <c r="A33" s="23" t="s">
        <v>16</v>
      </c>
      <c r="B33" s="32">
        <v>197.64285714285711</v>
      </c>
      <c r="C33" s="32">
        <v>261.5</v>
      </c>
      <c r="D33" s="32">
        <v>317.375</v>
      </c>
      <c r="E33" s="23"/>
      <c r="F33" s="55"/>
      <c r="G33" s="55"/>
      <c r="H33" s="55"/>
      <c r="I33" s="55"/>
      <c r="M33" s="33"/>
      <c r="N33" s="33"/>
    </row>
    <row r="34" spans="1:22" ht="14" x14ac:dyDescent="0.3">
      <c r="A34" s="23"/>
      <c r="B34" s="34"/>
      <c r="C34" s="34"/>
      <c r="D34" s="34"/>
      <c r="E34" s="23"/>
      <c r="F34" s="55"/>
      <c r="G34" s="55"/>
      <c r="H34" s="55"/>
      <c r="I34" s="55"/>
      <c r="M34" s="35"/>
      <c r="N34" s="33"/>
    </row>
    <row r="35" spans="1:22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22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22" ht="16.5" customHeight="1" x14ac:dyDescent="0.3">
      <c r="E37" s="92" t="s">
        <v>57</v>
      </c>
      <c r="M37" s="40"/>
      <c r="N37" s="40"/>
      <c r="O37" s="40"/>
    </row>
    <row r="38" spans="1:22" ht="14" x14ac:dyDescent="0.3">
      <c r="E38" s="92"/>
      <c r="M38" s="40"/>
      <c r="N38" s="40"/>
      <c r="O38" s="40"/>
    </row>
    <row r="42" spans="1:22" s="3" customFormat="1" ht="14" x14ac:dyDescent="0.3">
      <c r="A42" s="4"/>
      <c r="B42" s="4"/>
      <c r="C42" s="4"/>
      <c r="D42" s="4"/>
      <c r="E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</sheetData>
  <sheetProtection formatCells="0" autoFilter="0"/>
  <protectedRanges>
    <protectedRange sqref="B3:D3" name="LunchNumbers_1_1"/>
  </protectedRanges>
  <mergeCells count="5">
    <mergeCell ref="A5:E6"/>
    <mergeCell ref="F8:I8"/>
    <mergeCell ref="J8:L8"/>
    <mergeCell ref="A35:N36"/>
    <mergeCell ref="E37:E38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1888-1E5A-4963-8498-0E969189DFFB}">
  <sheetPr>
    <pageSetUpPr fitToPage="1"/>
  </sheetPr>
  <dimension ref="A1:V33"/>
  <sheetViews>
    <sheetView showGridLines="0" zoomScale="90" zoomScaleNormal="90" workbookViewId="0">
      <selection activeCell="E3" sqref="E3"/>
    </sheetView>
  </sheetViews>
  <sheetFormatPr defaultColWidth="9.1796875" defaultRowHeight="13.5" x14ac:dyDescent="0.25"/>
  <cols>
    <col min="1" max="1" width="48" style="1" customWidth="1"/>
    <col min="2" max="4" width="13" style="1" customWidth="1"/>
    <col min="5" max="5" width="23.26953125" style="1" customWidth="1"/>
    <col min="6" max="6" width="9.26953125" style="3" hidden="1" customWidth="1"/>
    <col min="7" max="8" width="9.1796875" style="3" hidden="1" customWidth="1"/>
    <col min="9" max="9" width="11.54296875" style="3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" width="9.1796875" style="1"/>
    <col min="17" max="17" width="4.1796875" style="1" customWidth="1"/>
    <col min="18" max="18" width="11.54296875" style="1" customWidth="1"/>
    <col min="19" max="19" width="11.7265625" style="1" customWidth="1"/>
    <col min="20" max="20" width="2.81640625" style="1" customWidth="1"/>
    <col min="21" max="16384" width="9.1796875" style="1"/>
  </cols>
  <sheetData>
    <row r="1" spans="1:20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  <c r="P1" s="67"/>
      <c r="Q1" s="67"/>
    </row>
    <row r="2" spans="1:20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  <c r="P2" s="67"/>
      <c r="Q2" s="67"/>
    </row>
    <row r="3" spans="1:20" ht="35" x14ac:dyDescent="0.35">
      <c r="A3" s="66" t="s">
        <v>4</v>
      </c>
      <c r="B3" s="31">
        <v>25</v>
      </c>
      <c r="C3" s="31">
        <v>38</v>
      </c>
      <c r="D3" s="31">
        <v>0</v>
      </c>
      <c r="E3" s="86">
        <f>SUM(B3+C3+D3)</f>
        <v>63</v>
      </c>
      <c r="F3" s="27"/>
      <c r="G3" s="27"/>
      <c r="H3" s="27"/>
      <c r="I3" s="27"/>
      <c r="J3" s="62"/>
      <c r="K3" s="62"/>
      <c r="L3" s="62"/>
      <c r="M3" s="62"/>
      <c r="N3" s="26"/>
      <c r="O3" s="28"/>
      <c r="P3" s="67"/>
      <c r="Q3" s="67"/>
      <c r="S3" s="39"/>
    </row>
    <row r="4" spans="1:20" ht="14" x14ac:dyDescent="0.3">
      <c r="A4" s="17"/>
      <c r="B4" s="17"/>
      <c r="C4" s="17"/>
      <c r="D4" s="17"/>
      <c r="E4" s="17"/>
      <c r="J4" s="16"/>
      <c r="K4" s="16"/>
      <c r="L4" s="16"/>
      <c r="M4" s="15"/>
      <c r="N4" s="14"/>
    </row>
    <row r="5" spans="1:20" ht="20.5" x14ac:dyDescent="0.25">
      <c r="A5" s="94" t="s">
        <v>58</v>
      </c>
      <c r="B5" s="95"/>
      <c r="C5" s="95"/>
      <c r="D5" s="95"/>
      <c r="E5" s="95"/>
      <c r="F5" s="95"/>
      <c r="G5" s="95"/>
      <c r="H5" s="95"/>
      <c r="I5" s="95"/>
      <c r="J5" s="61"/>
      <c r="K5" s="61"/>
      <c r="L5" s="61"/>
      <c r="M5" s="61"/>
      <c r="N5" s="61"/>
    </row>
    <row r="6" spans="1:20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0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0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  <c r="Q8" s="96"/>
      <c r="R8" s="96"/>
      <c r="S8" s="96"/>
      <c r="T8" s="96"/>
    </row>
    <row r="9" spans="1:20" ht="28" x14ac:dyDescent="0.25">
      <c r="A9" s="12"/>
      <c r="B9" s="24" t="s">
        <v>9</v>
      </c>
      <c r="C9" s="24" t="s">
        <v>10</v>
      </c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20" ht="28" x14ac:dyDescent="0.3">
      <c r="B10" s="7"/>
      <c r="C10" s="9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R10" s="24"/>
      <c r="S10" s="24"/>
    </row>
    <row r="11" spans="1:20" ht="14" x14ac:dyDescent="0.3">
      <c r="A11" s="1" t="s">
        <v>59</v>
      </c>
      <c r="B11" s="7">
        <f t="shared" ref="B11:B19" si="0">SUM(J11:L11)</f>
        <v>2.9412500000000001</v>
      </c>
      <c r="C11" s="6" t="s">
        <v>12</v>
      </c>
      <c r="F11" s="51">
        <v>416.5</v>
      </c>
      <c r="G11" s="52">
        <v>500</v>
      </c>
      <c r="H11" s="52">
        <v>625</v>
      </c>
      <c r="I11" s="53" t="s">
        <v>13</v>
      </c>
      <c r="J11" s="8">
        <f t="shared" ref="J11:L13" si="1">((F11/10)*B$3)/1000</f>
        <v>1.04125</v>
      </c>
      <c r="K11" s="8">
        <f t="shared" si="1"/>
        <v>1.9</v>
      </c>
      <c r="L11" s="8">
        <f t="shared" si="1"/>
        <v>0</v>
      </c>
      <c r="R11" s="7"/>
      <c r="S11" s="6"/>
    </row>
    <row r="12" spans="1:20" ht="14" x14ac:dyDescent="0.3">
      <c r="A12" s="1" t="s">
        <v>60</v>
      </c>
      <c r="B12" s="7">
        <f t="shared" si="0"/>
        <v>0.43499999999999994</v>
      </c>
      <c r="C12" s="6" t="s">
        <v>12</v>
      </c>
      <c r="F12" s="51">
        <v>60</v>
      </c>
      <c r="G12" s="52">
        <v>75</v>
      </c>
      <c r="H12" s="52">
        <v>95</v>
      </c>
      <c r="I12" s="53" t="s">
        <v>13</v>
      </c>
      <c r="J12" s="8">
        <f t="shared" si="1"/>
        <v>0.15</v>
      </c>
      <c r="K12" s="8">
        <f t="shared" si="1"/>
        <v>0.28499999999999998</v>
      </c>
      <c r="L12" s="8">
        <f t="shared" si="1"/>
        <v>0</v>
      </c>
      <c r="R12" s="7"/>
      <c r="S12" s="6"/>
    </row>
    <row r="13" spans="1:20" ht="14" x14ac:dyDescent="0.3">
      <c r="A13" s="1" t="s">
        <v>61</v>
      </c>
      <c r="B13" s="7">
        <f t="shared" si="0"/>
        <v>0.43499999999999994</v>
      </c>
      <c r="C13" s="6" t="s">
        <v>12</v>
      </c>
      <c r="F13" s="51">
        <v>60</v>
      </c>
      <c r="G13" s="52">
        <v>75</v>
      </c>
      <c r="H13" s="52">
        <v>95</v>
      </c>
      <c r="I13" s="53" t="s">
        <v>13</v>
      </c>
      <c r="J13" s="8">
        <f t="shared" si="1"/>
        <v>0.15</v>
      </c>
      <c r="K13" s="8">
        <f t="shared" si="1"/>
        <v>0.28499999999999998</v>
      </c>
      <c r="L13" s="8">
        <f t="shared" si="1"/>
        <v>0</v>
      </c>
      <c r="R13" s="7"/>
      <c r="S13" s="6"/>
    </row>
    <row r="14" spans="1:20" ht="14" x14ac:dyDescent="0.3">
      <c r="A14" s="1" t="s">
        <v>62</v>
      </c>
      <c r="B14" s="10">
        <f t="shared" si="0"/>
        <v>29</v>
      </c>
      <c r="C14" s="6" t="s">
        <v>14</v>
      </c>
      <c r="F14" s="51">
        <v>4</v>
      </c>
      <c r="G14" s="52">
        <v>5</v>
      </c>
      <c r="H14" s="52">
        <v>6</v>
      </c>
      <c r="I14" s="53" t="s">
        <v>13</v>
      </c>
      <c r="J14" s="11">
        <f>(F14/10)*B$3</f>
        <v>10</v>
      </c>
      <c r="K14" s="11">
        <f>(G14/10)*C$3</f>
        <v>19</v>
      </c>
      <c r="L14" s="11">
        <f>(H14/10)*D$3</f>
        <v>0</v>
      </c>
      <c r="R14" s="7"/>
      <c r="S14" s="6"/>
    </row>
    <row r="15" spans="1:20" ht="14" x14ac:dyDescent="0.3">
      <c r="A15" s="1" t="s">
        <v>63</v>
      </c>
      <c r="B15" s="7">
        <f t="shared" si="0"/>
        <v>4.4124999999999996</v>
      </c>
      <c r="C15" s="6" t="s">
        <v>15</v>
      </c>
      <c r="F15" s="51">
        <v>625</v>
      </c>
      <c r="G15" s="52">
        <v>750</v>
      </c>
      <c r="H15" s="52">
        <v>940</v>
      </c>
      <c r="I15" s="53" t="s">
        <v>11</v>
      </c>
      <c r="J15" s="8">
        <f t="shared" ref="J15:L19" si="2">((F15/10)*B$3)/1000</f>
        <v>1.5625</v>
      </c>
      <c r="K15" s="8">
        <f t="shared" si="2"/>
        <v>2.85</v>
      </c>
      <c r="L15" s="8">
        <f t="shared" si="2"/>
        <v>0</v>
      </c>
      <c r="R15" s="7"/>
      <c r="S15" s="6"/>
    </row>
    <row r="16" spans="1:20" ht="14" x14ac:dyDescent="0.3">
      <c r="A16" s="1" t="s">
        <v>64</v>
      </c>
      <c r="B16" s="7">
        <f t="shared" si="0"/>
        <v>0.88237499999999991</v>
      </c>
      <c r="C16" s="6" t="s">
        <v>12</v>
      </c>
      <c r="F16" s="51">
        <v>124.94999999999999</v>
      </c>
      <c r="G16" s="52">
        <v>150</v>
      </c>
      <c r="H16" s="52">
        <v>190</v>
      </c>
      <c r="I16" s="53" t="s">
        <v>13</v>
      </c>
      <c r="J16" s="8">
        <f t="shared" si="2"/>
        <v>0.31237500000000001</v>
      </c>
      <c r="K16" s="8">
        <f t="shared" si="2"/>
        <v>0.56999999999999995</v>
      </c>
      <c r="L16" s="8">
        <f t="shared" si="2"/>
        <v>0</v>
      </c>
      <c r="R16" s="7"/>
      <c r="S16" s="6"/>
    </row>
    <row r="17" spans="1:19" ht="14" x14ac:dyDescent="0.3">
      <c r="A17" s="1" t="s">
        <v>65</v>
      </c>
      <c r="B17" s="7">
        <f t="shared" si="0"/>
        <v>3.9649999999999999</v>
      </c>
      <c r="C17" s="6" t="s">
        <v>12</v>
      </c>
      <c r="F17" s="51">
        <v>560</v>
      </c>
      <c r="G17" s="52">
        <v>675</v>
      </c>
      <c r="H17" s="52">
        <v>840</v>
      </c>
      <c r="I17" s="53" t="s">
        <v>13</v>
      </c>
      <c r="J17" s="8">
        <f t="shared" si="2"/>
        <v>1.4</v>
      </c>
      <c r="K17" s="8">
        <f t="shared" si="2"/>
        <v>2.5649999999999999</v>
      </c>
      <c r="L17" s="8">
        <f t="shared" si="2"/>
        <v>0</v>
      </c>
      <c r="R17" s="7"/>
      <c r="S17" s="6"/>
    </row>
    <row r="18" spans="1:19" ht="14" x14ac:dyDescent="0.3">
      <c r="A18" s="1" t="s">
        <v>66</v>
      </c>
      <c r="B18" s="7">
        <f t="shared" si="0"/>
        <v>2.0550000000000002</v>
      </c>
      <c r="C18" s="6" t="s">
        <v>12</v>
      </c>
      <c r="F18" s="51">
        <v>290</v>
      </c>
      <c r="G18" s="52">
        <v>350</v>
      </c>
      <c r="H18" s="52">
        <v>440</v>
      </c>
      <c r="I18" s="53" t="s">
        <v>13</v>
      </c>
      <c r="J18" s="8">
        <f t="shared" si="2"/>
        <v>0.72499999999999998</v>
      </c>
      <c r="K18" s="8">
        <f t="shared" si="2"/>
        <v>1.33</v>
      </c>
      <c r="L18" s="8">
        <f t="shared" si="2"/>
        <v>0</v>
      </c>
      <c r="R18" s="7"/>
      <c r="S18" s="6"/>
    </row>
    <row r="19" spans="1:19" ht="14" x14ac:dyDescent="0.3">
      <c r="A19" s="1" t="s">
        <v>67</v>
      </c>
      <c r="B19" s="7">
        <f t="shared" si="0"/>
        <v>0.29000000000000004</v>
      </c>
      <c r="C19" s="6" t="s">
        <v>12</v>
      </c>
      <c r="F19" s="51">
        <v>40</v>
      </c>
      <c r="G19" s="52">
        <v>50</v>
      </c>
      <c r="H19" s="52">
        <v>65</v>
      </c>
      <c r="I19" s="52" t="s">
        <v>13</v>
      </c>
      <c r="J19" s="8">
        <f t="shared" si="2"/>
        <v>0.1</v>
      </c>
      <c r="K19" s="8">
        <f t="shared" si="2"/>
        <v>0.19</v>
      </c>
      <c r="L19" s="8">
        <f t="shared" si="2"/>
        <v>0</v>
      </c>
      <c r="R19" s="7"/>
      <c r="S19" s="6"/>
    </row>
    <row r="20" spans="1:19" ht="14" x14ac:dyDescent="0.3">
      <c r="F20" s="51"/>
      <c r="G20" s="52"/>
      <c r="H20" s="52"/>
      <c r="I20" s="52"/>
      <c r="J20" s="8"/>
      <c r="K20" s="8"/>
      <c r="L20" s="8"/>
      <c r="M20" s="7"/>
      <c r="N20" s="9"/>
    </row>
    <row r="21" spans="1:19" ht="14" x14ac:dyDescent="0.3">
      <c r="F21" s="51"/>
      <c r="G21" s="52"/>
      <c r="H21" s="52"/>
      <c r="I21" s="52"/>
      <c r="J21" s="8"/>
      <c r="K21" s="8"/>
      <c r="L21" s="8"/>
      <c r="M21" s="7"/>
      <c r="N21" s="6"/>
    </row>
    <row r="22" spans="1:19" ht="14" x14ac:dyDescent="0.3">
      <c r="B22" s="7"/>
      <c r="C22" s="6"/>
      <c r="F22" s="51"/>
      <c r="G22" s="52"/>
      <c r="H22" s="52"/>
      <c r="I22" s="52"/>
      <c r="J22" s="8"/>
      <c r="K22" s="8"/>
      <c r="L22" s="8"/>
      <c r="M22" s="7"/>
      <c r="N22" s="6"/>
    </row>
    <row r="23" spans="1:19" ht="14" x14ac:dyDescent="0.3">
      <c r="B23" s="7"/>
      <c r="C23" s="6"/>
      <c r="F23" s="51"/>
      <c r="G23" s="52"/>
      <c r="H23" s="52"/>
      <c r="I23" s="52"/>
      <c r="J23" s="8"/>
      <c r="K23" s="8"/>
      <c r="L23" s="8"/>
      <c r="M23" s="7"/>
      <c r="N23" s="6"/>
    </row>
    <row r="24" spans="1:19" s="33" customFormat="1" ht="14" x14ac:dyDescent="0.3">
      <c r="A24" s="23" t="s">
        <v>16</v>
      </c>
      <c r="B24" s="32" t="s">
        <v>68</v>
      </c>
      <c r="C24" s="32" t="s">
        <v>69</v>
      </c>
      <c r="D24" s="32" t="s">
        <v>70</v>
      </c>
      <c r="E24" s="23"/>
      <c r="F24" s="54"/>
      <c r="G24" s="54"/>
      <c r="H24" s="54"/>
      <c r="I24" s="54"/>
    </row>
    <row r="25" spans="1:19" s="33" customFormat="1" ht="14" x14ac:dyDescent="0.3">
      <c r="A25" s="23"/>
      <c r="B25" s="34"/>
      <c r="C25" s="34"/>
      <c r="D25" s="34"/>
      <c r="E25" s="23"/>
      <c r="F25" s="54"/>
      <c r="G25" s="54"/>
      <c r="H25" s="54"/>
      <c r="I25" s="54"/>
      <c r="M25" s="35"/>
    </row>
    <row r="26" spans="1:19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9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9" x14ac:dyDescent="0.25">
      <c r="D28" s="97" t="s">
        <v>71</v>
      </c>
      <c r="E28" s="97"/>
    </row>
    <row r="29" spans="1:19" ht="13.5" customHeight="1" x14ac:dyDescent="0.25">
      <c r="D29" s="97"/>
      <c r="E29" s="97"/>
    </row>
    <row r="30" spans="1:19" ht="13.5" customHeight="1" x14ac:dyDescent="0.25"/>
    <row r="33" spans="1:22" s="3" customFormat="1" ht="14" x14ac:dyDescent="0.3">
      <c r="A33" s="4"/>
      <c r="B33" s="4"/>
      <c r="C33" s="4"/>
      <c r="D33" s="4"/>
      <c r="E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sheetProtection formatCells="0" autoFilter="0"/>
  <protectedRanges>
    <protectedRange sqref="B3:D3" name="LunchNumbers"/>
  </protectedRanges>
  <mergeCells count="6">
    <mergeCell ref="A5:I5"/>
    <mergeCell ref="Q8:T8"/>
    <mergeCell ref="D28:E29"/>
    <mergeCell ref="A26:N27"/>
    <mergeCell ref="F8:I8"/>
    <mergeCell ref="J8:N8"/>
  </mergeCells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J14:L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DFB0-FDE9-49E3-803E-D36DAC679F80}">
  <sheetPr>
    <pageSetUpPr fitToPage="1"/>
  </sheetPr>
  <dimension ref="A1:Y39"/>
  <sheetViews>
    <sheetView showGridLines="0" zoomScale="90" zoomScaleNormal="90" workbookViewId="0">
      <selection activeCell="D4" sqref="D4"/>
    </sheetView>
  </sheetViews>
  <sheetFormatPr defaultColWidth="9.1796875" defaultRowHeight="13.5" x14ac:dyDescent="0.25"/>
  <cols>
    <col min="1" max="1" width="43.1796875" style="1" customWidth="1"/>
    <col min="2" max="3" width="12.1796875" style="1" customWidth="1"/>
    <col min="4" max="4" width="13.453125" style="1" customWidth="1"/>
    <col min="5" max="5" width="22.7265625" style="1" customWidth="1"/>
    <col min="6" max="8" width="9.1796875" style="3" hidden="1" customWidth="1"/>
    <col min="9" max="9" width="11.54296875" style="3" hidden="1" customWidth="1"/>
    <col min="10" max="10" width="11.26953125" style="1" hidden="1" customWidth="1"/>
    <col min="11" max="12" width="11.179687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" width="10" style="1" hidden="1" customWidth="1"/>
    <col min="17" max="17" width="29" style="1" hidden="1" customWidth="1"/>
    <col min="18" max="18" width="11.7265625" style="1" hidden="1" customWidth="1"/>
    <col min="19" max="22" width="9.1796875" style="1" hidden="1" customWidth="1"/>
    <col min="23" max="23" width="0" style="1" hidden="1" customWidth="1"/>
    <col min="24" max="16384" width="9.1796875" style="1"/>
  </cols>
  <sheetData>
    <row r="1" spans="1:25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25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25" ht="35" x14ac:dyDescent="0.35">
      <c r="A3" s="56" t="s">
        <v>4</v>
      </c>
      <c r="B3" s="31">
        <v>12</v>
      </c>
      <c r="C3" s="31">
        <v>20</v>
      </c>
      <c r="D3" s="31">
        <v>8</v>
      </c>
      <c r="E3" s="86">
        <f>SUM(B3+C3+D3)</f>
        <v>40</v>
      </c>
      <c r="F3" s="27"/>
      <c r="G3" s="27"/>
      <c r="H3" s="27"/>
      <c r="I3" s="27"/>
      <c r="J3" s="62"/>
      <c r="K3" s="62"/>
      <c r="L3" s="62"/>
      <c r="M3" s="62"/>
      <c r="N3" s="26"/>
      <c r="O3" s="28"/>
      <c r="Y3" s="39"/>
    </row>
    <row r="4" spans="1:25" ht="14" x14ac:dyDescent="0.3">
      <c r="A4" s="17"/>
      <c r="B4" s="17"/>
      <c r="C4" s="17"/>
      <c r="D4" s="17"/>
      <c r="E4" s="17"/>
      <c r="J4" s="16"/>
      <c r="K4" s="16"/>
      <c r="L4" s="16"/>
      <c r="M4" s="15"/>
      <c r="N4" s="14"/>
    </row>
    <row r="5" spans="1:25" ht="20.5" x14ac:dyDescent="0.25">
      <c r="A5" s="94" t="s">
        <v>28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25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5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5" x14ac:dyDescent="0.25">
      <c r="A8" s="20" t="s">
        <v>6</v>
      </c>
      <c r="B8" s="20"/>
      <c r="C8" s="20"/>
      <c r="D8" s="20"/>
      <c r="E8" s="20"/>
      <c r="F8" s="90" t="s">
        <v>72</v>
      </c>
      <c r="G8" s="90"/>
      <c r="H8" s="90"/>
      <c r="I8" s="90"/>
      <c r="J8" s="99" t="s">
        <v>8</v>
      </c>
      <c r="K8" s="99"/>
      <c r="L8" s="99"/>
      <c r="M8" s="99"/>
      <c r="N8" s="99"/>
      <c r="R8" s="93" t="s">
        <v>73</v>
      </c>
      <c r="S8" s="93"/>
      <c r="T8" s="93"/>
      <c r="U8" s="93"/>
      <c r="V8" s="93"/>
    </row>
    <row r="9" spans="1:25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25" ht="28" x14ac:dyDescent="0.25">
      <c r="B10" s="24" t="s">
        <v>9</v>
      </c>
      <c r="C10" s="24" t="s">
        <v>10</v>
      </c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P10" s="24"/>
      <c r="Q10" s="24"/>
      <c r="R10" s="24" t="s">
        <v>74</v>
      </c>
      <c r="S10" s="24" t="s">
        <v>75</v>
      </c>
      <c r="T10" s="24" t="s">
        <v>76</v>
      </c>
    </row>
    <row r="11" spans="1:25" ht="14" x14ac:dyDescent="0.3">
      <c r="A11" s="22" t="s">
        <v>77</v>
      </c>
      <c r="B11" s="10"/>
      <c r="C11" s="9"/>
      <c r="D11" s="22"/>
      <c r="E11" s="22"/>
      <c r="F11" s="51"/>
      <c r="G11" s="52"/>
      <c r="H11" s="52"/>
      <c r="I11" s="53"/>
      <c r="J11" s="11"/>
      <c r="K11" s="11"/>
      <c r="L11" s="11"/>
    </row>
    <row r="12" spans="1:25" ht="14" x14ac:dyDescent="0.3">
      <c r="A12" s="1" t="s">
        <v>78</v>
      </c>
      <c r="B12" s="10">
        <f t="shared" ref="B12:B20" si="0">SUM(J12:L12)</f>
        <v>11.600000000000001</v>
      </c>
      <c r="C12" s="9" t="s">
        <v>11</v>
      </c>
      <c r="F12" s="51">
        <v>2</v>
      </c>
      <c r="G12" s="52">
        <v>3</v>
      </c>
      <c r="H12" s="52">
        <v>4</v>
      </c>
      <c r="I12" s="53" t="s">
        <v>11</v>
      </c>
      <c r="J12" s="11">
        <f>(F12/10)*B$3</f>
        <v>2.4000000000000004</v>
      </c>
      <c r="K12" s="11">
        <f>(G12/10)*C$3</f>
        <v>6</v>
      </c>
      <c r="L12" s="11">
        <f>(H12/10)*D$3</f>
        <v>3.2</v>
      </c>
      <c r="Q12" s="1" t="s">
        <v>78</v>
      </c>
    </row>
    <row r="13" spans="1:25" ht="14" x14ac:dyDescent="0.3">
      <c r="A13" s="1" t="s">
        <v>79</v>
      </c>
      <c r="B13" s="7">
        <f t="shared" si="0"/>
        <v>0.18</v>
      </c>
      <c r="C13" s="6" t="s">
        <v>12</v>
      </c>
      <c r="F13" s="51">
        <v>35</v>
      </c>
      <c r="G13" s="52">
        <v>45</v>
      </c>
      <c r="H13" s="52">
        <v>60</v>
      </c>
      <c r="I13" s="53" t="s">
        <v>13</v>
      </c>
      <c r="J13" s="8">
        <f>((F13/10)*B$3)/1000</f>
        <v>4.2000000000000003E-2</v>
      </c>
      <c r="K13" s="8">
        <f>((G13/10)*C$3)/1000</f>
        <v>0.09</v>
      </c>
      <c r="L13" s="8">
        <f>((H13/10)*D$3)/1000</f>
        <v>4.8000000000000001E-2</v>
      </c>
      <c r="Q13" s="1" t="s">
        <v>79</v>
      </c>
    </row>
    <row r="14" spans="1:25" ht="14" x14ac:dyDescent="0.3">
      <c r="A14" s="1" t="s">
        <v>43</v>
      </c>
      <c r="B14" s="10">
        <f t="shared" si="0"/>
        <v>47.599999999999994</v>
      </c>
      <c r="C14" s="6" t="s">
        <v>14</v>
      </c>
      <c r="F14" s="51">
        <v>9</v>
      </c>
      <c r="G14" s="52">
        <v>12</v>
      </c>
      <c r="H14" s="52">
        <v>16</v>
      </c>
      <c r="I14" s="53" t="s">
        <v>13</v>
      </c>
      <c r="J14" s="11">
        <f>(F14/10)*B$3</f>
        <v>10.8</v>
      </c>
      <c r="K14" s="11">
        <f>(G14/10)*C$3</f>
        <v>24</v>
      </c>
      <c r="L14" s="11">
        <f>(H14/10)*D$3</f>
        <v>12.8</v>
      </c>
      <c r="Q14" s="1" t="s">
        <v>43</v>
      </c>
    </row>
    <row r="15" spans="1:25" ht="14" x14ac:dyDescent="0.3">
      <c r="A15" s="1" t="s">
        <v>80</v>
      </c>
      <c r="B15" s="7">
        <f t="shared" si="0"/>
        <v>4.8959999999999999</v>
      </c>
      <c r="C15" s="6" t="s">
        <v>12</v>
      </c>
      <c r="F15" s="51">
        <v>920</v>
      </c>
      <c r="G15" s="52">
        <v>1240</v>
      </c>
      <c r="H15" s="52">
        <v>1640</v>
      </c>
      <c r="I15" s="53" t="s">
        <v>13</v>
      </c>
      <c r="J15" s="8">
        <f>((F15/10)*B$3)/1000</f>
        <v>1.1040000000000001</v>
      </c>
      <c r="K15" s="8">
        <f>((G15/10)*C$3)/1000</f>
        <v>2.48</v>
      </c>
      <c r="L15" s="8">
        <f>((H15/10)*D$3)/1000</f>
        <v>1.3120000000000001</v>
      </c>
      <c r="Q15" s="1" t="s">
        <v>80</v>
      </c>
    </row>
    <row r="16" spans="1:25" ht="14" x14ac:dyDescent="0.3">
      <c r="A16" s="1" t="s">
        <v>47</v>
      </c>
      <c r="B16" s="10">
        <f t="shared" si="0"/>
        <v>8.6866958839509962</v>
      </c>
      <c r="C16" s="6" t="s">
        <v>14</v>
      </c>
      <c r="F16" s="51">
        <v>1.6258521707929674</v>
      </c>
      <c r="G16" s="52">
        <v>2.2065136603618836</v>
      </c>
      <c r="H16" s="52">
        <v>2.9033074478445844</v>
      </c>
      <c r="I16" s="53" t="s">
        <v>13</v>
      </c>
      <c r="J16" s="11">
        <f t="shared" ref="J16:L20" si="1">(F16/10)*B$3</f>
        <v>1.9510226049515609</v>
      </c>
      <c r="K16" s="11">
        <f t="shared" si="1"/>
        <v>4.4130273207237671</v>
      </c>
      <c r="L16" s="11">
        <f t="shared" si="1"/>
        <v>2.3226459582756673</v>
      </c>
      <c r="Q16" s="1" t="s">
        <v>47</v>
      </c>
    </row>
    <row r="17" spans="1:21" ht="14" x14ac:dyDescent="0.3">
      <c r="A17" s="1" t="s">
        <v>48</v>
      </c>
      <c r="B17" s="10">
        <f t="shared" si="0"/>
        <v>38.799999999999997</v>
      </c>
      <c r="C17" s="6" t="s">
        <v>14</v>
      </c>
      <c r="F17" s="51">
        <v>7</v>
      </c>
      <c r="G17" s="52">
        <v>10</v>
      </c>
      <c r="H17" s="52">
        <v>13</v>
      </c>
      <c r="I17" s="53" t="s">
        <v>13</v>
      </c>
      <c r="J17" s="11">
        <f t="shared" si="1"/>
        <v>8.3999999999999986</v>
      </c>
      <c r="K17" s="11">
        <f t="shared" si="1"/>
        <v>20</v>
      </c>
      <c r="L17" s="11">
        <f t="shared" si="1"/>
        <v>10.4</v>
      </c>
      <c r="Q17" s="1" t="s">
        <v>48</v>
      </c>
    </row>
    <row r="18" spans="1:21" ht="14" x14ac:dyDescent="0.3">
      <c r="A18" s="1" t="s">
        <v>81</v>
      </c>
      <c r="B18" s="10">
        <f t="shared" si="0"/>
        <v>4.2942231790455683</v>
      </c>
      <c r="C18" s="6" t="s">
        <v>14</v>
      </c>
      <c r="F18" s="51">
        <v>0.80373161105130975</v>
      </c>
      <c r="G18" s="52">
        <v>1.0907786149982057</v>
      </c>
      <c r="H18" s="52">
        <v>1.4352350197344816</v>
      </c>
      <c r="I18" s="53" t="s">
        <v>13</v>
      </c>
      <c r="J18" s="11">
        <f t="shared" si="1"/>
        <v>0.96447793326157161</v>
      </c>
      <c r="K18" s="11">
        <f t="shared" si="1"/>
        <v>2.1815572299964114</v>
      </c>
      <c r="L18" s="11">
        <f t="shared" si="1"/>
        <v>1.1481880157875852</v>
      </c>
      <c r="Q18" s="1" t="s">
        <v>81</v>
      </c>
    </row>
    <row r="19" spans="1:21" ht="14" x14ac:dyDescent="0.3">
      <c r="A19" s="1" t="s">
        <v>82</v>
      </c>
      <c r="B19" s="10">
        <f t="shared" si="0"/>
        <v>17.176892716182273</v>
      </c>
      <c r="C19" s="6" t="s">
        <v>14</v>
      </c>
      <c r="F19" s="51">
        <v>3.214926444205239</v>
      </c>
      <c r="G19" s="52">
        <v>4.3631144599928229</v>
      </c>
      <c r="H19" s="52">
        <v>5.7409400789379266</v>
      </c>
      <c r="I19" s="53" t="s">
        <v>13</v>
      </c>
      <c r="J19" s="11">
        <f t="shared" si="1"/>
        <v>3.8579117330462864</v>
      </c>
      <c r="K19" s="11">
        <f t="shared" si="1"/>
        <v>8.7262289199856458</v>
      </c>
      <c r="L19" s="11">
        <f t="shared" si="1"/>
        <v>4.5927520631503409</v>
      </c>
      <c r="Q19" s="1" t="s">
        <v>82</v>
      </c>
    </row>
    <row r="20" spans="1:21" ht="14" x14ac:dyDescent="0.3">
      <c r="A20" s="1" t="s">
        <v>83</v>
      </c>
      <c r="B20" s="10">
        <f t="shared" si="0"/>
        <v>17.176892716182273</v>
      </c>
      <c r="C20" s="9" t="s">
        <v>11</v>
      </c>
      <c r="F20" s="51">
        <v>3.214926444205239</v>
      </c>
      <c r="G20" s="52">
        <v>4.3631144599928229</v>
      </c>
      <c r="H20" s="52">
        <v>5.7409400789379266</v>
      </c>
      <c r="I20" s="52" t="s">
        <v>11</v>
      </c>
      <c r="J20" s="11">
        <f t="shared" si="1"/>
        <v>3.8579117330462864</v>
      </c>
      <c r="K20" s="11">
        <f t="shared" si="1"/>
        <v>8.7262289199856458</v>
      </c>
      <c r="L20" s="11">
        <f t="shared" si="1"/>
        <v>4.5927520631503409</v>
      </c>
      <c r="Q20" s="1" t="s">
        <v>83</v>
      </c>
    </row>
    <row r="21" spans="1:21" ht="14" x14ac:dyDescent="0.3">
      <c r="A21" s="22" t="s">
        <v>84</v>
      </c>
      <c r="B21" s="7"/>
      <c r="C21" s="6"/>
      <c r="D21" s="22"/>
      <c r="E21" s="22"/>
      <c r="F21" s="51"/>
      <c r="G21" s="52"/>
      <c r="H21" s="52"/>
      <c r="I21" s="52"/>
      <c r="J21" s="8"/>
      <c r="K21" s="8"/>
      <c r="L21" s="8"/>
      <c r="Q21" s="22" t="s">
        <v>84</v>
      </c>
    </row>
    <row r="22" spans="1:21" ht="14" x14ac:dyDescent="0.3">
      <c r="A22" s="1" t="s">
        <v>85</v>
      </c>
      <c r="B22" s="7">
        <f>SUM(J22:L22)</f>
        <v>2.34</v>
      </c>
      <c r="C22" s="6" t="s">
        <v>12</v>
      </c>
      <c r="F22" s="51">
        <v>450</v>
      </c>
      <c r="G22" s="52">
        <v>600</v>
      </c>
      <c r="H22" s="52">
        <v>750</v>
      </c>
      <c r="I22" s="52" t="s">
        <v>13</v>
      </c>
      <c r="J22" s="8">
        <f t="shared" ref="J22:L24" si="2">((F22/10)*B$3)/1000</f>
        <v>0.54</v>
      </c>
      <c r="K22" s="8">
        <f t="shared" si="2"/>
        <v>1.2</v>
      </c>
      <c r="L22" s="8">
        <f t="shared" si="2"/>
        <v>0.6</v>
      </c>
      <c r="Q22" s="1" t="s">
        <v>85</v>
      </c>
    </row>
    <row r="23" spans="1:21" ht="14" x14ac:dyDescent="0.3">
      <c r="A23" s="1" t="s">
        <v>86</v>
      </c>
      <c r="B23" s="7">
        <f>SUM(J23:L23)</f>
        <v>1.982</v>
      </c>
      <c r="C23" s="6" t="s">
        <v>12</v>
      </c>
      <c r="F23" s="51">
        <v>365</v>
      </c>
      <c r="G23" s="52">
        <v>510</v>
      </c>
      <c r="H23" s="52">
        <v>655</v>
      </c>
      <c r="I23" s="52" t="s">
        <v>13</v>
      </c>
      <c r="J23" s="8">
        <f t="shared" si="2"/>
        <v>0.438</v>
      </c>
      <c r="K23" s="8">
        <f t="shared" si="2"/>
        <v>1.02</v>
      </c>
      <c r="L23" s="8">
        <f t="shared" si="2"/>
        <v>0.52400000000000002</v>
      </c>
      <c r="Q23" s="1" t="s">
        <v>86</v>
      </c>
    </row>
    <row r="24" spans="1:21" ht="14" x14ac:dyDescent="0.3">
      <c r="A24" s="1" t="s">
        <v>87</v>
      </c>
      <c r="B24" s="7">
        <f>SUM(J24:L24)</f>
        <v>0.36</v>
      </c>
      <c r="C24" s="6" t="s">
        <v>12</v>
      </c>
      <c r="F24" s="51">
        <v>90</v>
      </c>
      <c r="G24" s="52">
        <v>90</v>
      </c>
      <c r="H24" s="52">
        <v>90</v>
      </c>
      <c r="I24" s="52" t="s">
        <v>13</v>
      </c>
      <c r="J24" s="8">
        <f t="shared" si="2"/>
        <v>0.108</v>
      </c>
      <c r="K24" s="8">
        <f t="shared" si="2"/>
        <v>0.18</v>
      </c>
      <c r="L24" s="8">
        <f t="shared" si="2"/>
        <v>7.1999999999999995E-2</v>
      </c>
      <c r="Q24" s="1" t="s">
        <v>87</v>
      </c>
    </row>
    <row r="25" spans="1:21" ht="14" x14ac:dyDescent="0.3">
      <c r="F25" s="51"/>
      <c r="G25" s="52"/>
      <c r="H25" s="52"/>
      <c r="I25" s="52"/>
      <c r="J25" s="19"/>
      <c r="K25" s="19"/>
      <c r="L25" s="19"/>
      <c r="M25" s="18"/>
      <c r="N25" s="9"/>
    </row>
    <row r="26" spans="1:21" ht="14" x14ac:dyDescent="0.3">
      <c r="F26" s="51"/>
      <c r="G26" s="52"/>
      <c r="H26" s="52"/>
      <c r="I26" s="52"/>
      <c r="J26" s="8"/>
      <c r="K26" s="8"/>
      <c r="L26" s="8"/>
      <c r="M26" s="7"/>
      <c r="N26" s="6"/>
    </row>
    <row r="27" spans="1:21" s="33" customFormat="1" ht="14" x14ac:dyDescent="0.3">
      <c r="A27" s="23" t="s">
        <v>16</v>
      </c>
      <c r="B27" s="32" t="s">
        <v>88</v>
      </c>
      <c r="C27" s="32" t="s">
        <v>89</v>
      </c>
      <c r="D27" s="32" t="s">
        <v>90</v>
      </c>
      <c r="E27" s="23"/>
      <c r="F27" s="55"/>
      <c r="G27" s="55"/>
      <c r="H27" s="55"/>
      <c r="I27" s="55"/>
      <c r="M27" s="35"/>
      <c r="T27" s="1"/>
      <c r="U27" s="1"/>
    </row>
    <row r="28" spans="1:21" s="33" customFormat="1" ht="14" x14ac:dyDescent="0.3">
      <c r="A28" s="23"/>
      <c r="B28" s="34"/>
      <c r="C28" s="34"/>
      <c r="D28" s="34"/>
      <c r="E28" s="23"/>
      <c r="F28" s="55"/>
      <c r="G28" s="55"/>
      <c r="H28" s="55"/>
      <c r="I28" s="55"/>
      <c r="T28" s="1"/>
      <c r="U28" s="1"/>
    </row>
    <row r="29" spans="1:21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21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21" ht="16.5" customHeight="1" x14ac:dyDescent="0.25">
      <c r="C31" s="97" t="s">
        <v>71</v>
      </c>
      <c r="D31" s="100"/>
      <c r="E31" s="100"/>
    </row>
    <row r="32" spans="1:21" ht="14.15" customHeight="1" x14ac:dyDescent="0.3">
      <c r="C32" s="100"/>
      <c r="D32" s="100"/>
      <c r="E32" s="100"/>
      <c r="P32" s="21"/>
    </row>
    <row r="36" spans="1:14" ht="14" x14ac:dyDescent="0.3">
      <c r="A36" s="4"/>
      <c r="B36" s="4"/>
      <c r="C36" s="4"/>
      <c r="D36" s="4"/>
      <c r="E36" s="4"/>
      <c r="J36" s="8"/>
      <c r="K36" s="8"/>
      <c r="L36" s="8"/>
      <c r="M36" s="7"/>
      <c r="N36" s="6"/>
    </row>
    <row r="37" spans="1:14" ht="14" x14ac:dyDescent="0.3">
      <c r="J37" s="8"/>
      <c r="K37" s="8"/>
      <c r="L37" s="8"/>
      <c r="M37" s="7"/>
      <c r="N37" s="6"/>
    </row>
    <row r="38" spans="1:14" ht="14" x14ac:dyDescent="0.3">
      <c r="J38" s="11"/>
      <c r="K38" s="11"/>
      <c r="L38" s="11"/>
      <c r="M38" s="10"/>
      <c r="N38" s="9"/>
    </row>
    <row r="39" spans="1:14" ht="14" x14ac:dyDescent="0.3">
      <c r="J39" s="11"/>
      <c r="K39" s="11"/>
      <c r="L39" s="11"/>
      <c r="M39" s="10"/>
      <c r="N39" s="6"/>
    </row>
  </sheetData>
  <sheetProtection formatCells="0" autoFilter="0"/>
  <protectedRanges>
    <protectedRange sqref="B3:D3" name="LunchNumbers_1"/>
  </protectedRanges>
  <mergeCells count="6">
    <mergeCell ref="A5:E5"/>
    <mergeCell ref="C31:E32"/>
    <mergeCell ref="R8:V8"/>
    <mergeCell ref="A29:N30"/>
    <mergeCell ref="J8:N8"/>
    <mergeCell ref="F8:I8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J14:L15 J13:L1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05D6-3853-4D57-93D3-2C8453E2DCC0}">
  <sheetPr>
    <pageSetUpPr fitToPage="1"/>
  </sheetPr>
  <dimension ref="A1:V71"/>
  <sheetViews>
    <sheetView showGridLines="0" zoomScale="80" zoomScaleNormal="80" workbookViewId="0">
      <pane ySplit="3" topLeftCell="A4" activePane="bottomLeft" state="frozen"/>
      <selection activeCell="A38" sqref="A38"/>
      <selection pane="bottomLeft" activeCell="D4" sqref="D4"/>
    </sheetView>
  </sheetViews>
  <sheetFormatPr defaultColWidth="9.1796875" defaultRowHeight="13.5" x14ac:dyDescent="0.25"/>
  <cols>
    <col min="1" max="1" width="43.1796875" style="1" customWidth="1"/>
    <col min="2" max="4" width="13.453125" style="1" customWidth="1"/>
    <col min="5" max="5" width="24.179687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3.7265625" style="1" hidden="1" customWidth="1"/>
    <col min="16" max="16" width="20.26953125" style="1" bestFit="1" customWidth="1"/>
    <col min="17" max="18" width="9.1796875" style="1"/>
    <col min="19" max="19" width="9.1796875" style="1" customWidth="1"/>
    <col min="20" max="16384" width="9.1796875" style="1"/>
  </cols>
  <sheetData>
    <row r="1" spans="1:20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20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20" ht="35" x14ac:dyDescent="0.35">
      <c r="A3" s="56" t="s">
        <v>4</v>
      </c>
      <c r="B3" s="31">
        <v>25</v>
      </c>
      <c r="C3" s="31">
        <v>38</v>
      </c>
      <c r="D3" s="31">
        <v>15</v>
      </c>
      <c r="E3" s="86">
        <f>SUM(B3+C3+D3)</f>
        <v>78</v>
      </c>
      <c r="F3" s="27"/>
      <c r="G3" s="27"/>
      <c r="H3" s="27"/>
      <c r="I3" s="27"/>
      <c r="J3" s="62"/>
      <c r="K3" s="62"/>
      <c r="L3" s="62"/>
      <c r="M3" s="62"/>
      <c r="N3" s="26"/>
      <c r="O3" s="28"/>
      <c r="T3" s="39"/>
    </row>
    <row r="4" spans="1:20" ht="14" x14ac:dyDescent="0.3">
      <c r="A4" s="17"/>
      <c r="B4" s="17"/>
      <c r="C4" s="17"/>
      <c r="D4" s="17"/>
      <c r="E4" s="17"/>
      <c r="F4" s="68"/>
      <c r="G4" s="68"/>
      <c r="H4" s="68"/>
      <c r="I4" s="68"/>
      <c r="J4" s="16"/>
      <c r="K4" s="16"/>
      <c r="L4" s="16"/>
      <c r="M4" s="15"/>
      <c r="N4" s="14"/>
    </row>
    <row r="5" spans="1:20" ht="20.5" x14ac:dyDescent="0.25">
      <c r="A5" s="94" t="s">
        <v>91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20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0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0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20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20" ht="28" x14ac:dyDescent="0.25">
      <c r="B10" s="24" t="s">
        <v>9</v>
      </c>
      <c r="C10" s="24" t="s">
        <v>10</v>
      </c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O10" s="25"/>
    </row>
    <row r="11" spans="1:20" ht="14" x14ac:dyDescent="0.3">
      <c r="A11" s="22"/>
      <c r="B11" s="7"/>
      <c r="C11" s="9"/>
      <c r="D11" s="22"/>
      <c r="E11" s="22"/>
      <c r="F11" s="51"/>
      <c r="G11" s="52"/>
      <c r="H11" s="52"/>
      <c r="I11" s="53"/>
      <c r="J11" s="8"/>
      <c r="K11" s="8"/>
      <c r="L11" s="8"/>
    </row>
    <row r="12" spans="1:20" ht="14" x14ac:dyDescent="0.3">
      <c r="A12" s="1" t="s">
        <v>92</v>
      </c>
      <c r="B12" s="7">
        <f t="shared" ref="B12:B18" si="0">SUM(J12:L12)</f>
        <v>0.65500000000000003</v>
      </c>
      <c r="C12" s="6" t="s">
        <v>12</v>
      </c>
      <c r="F12" s="51">
        <v>50</v>
      </c>
      <c r="G12" s="52">
        <v>100</v>
      </c>
      <c r="H12" s="52">
        <v>100</v>
      </c>
      <c r="I12" s="53" t="s">
        <v>13</v>
      </c>
      <c r="J12" s="8">
        <f>((F12/10)*B$3)/1000</f>
        <v>0.125</v>
      </c>
      <c r="K12" s="8">
        <f>((G12/10)*C$3)/1000</f>
        <v>0.38</v>
      </c>
      <c r="L12" s="8">
        <f>((H12/10)*D$3)/1000</f>
        <v>0.15</v>
      </c>
    </row>
    <row r="13" spans="1:20" ht="14" x14ac:dyDescent="0.3">
      <c r="A13" s="1" t="s">
        <v>93</v>
      </c>
      <c r="B13" s="37">
        <f t="shared" si="0"/>
        <v>65.5</v>
      </c>
      <c r="C13" s="6" t="s">
        <v>94</v>
      </c>
      <c r="F13" s="58">
        <f>0.5*10</f>
        <v>5</v>
      </c>
      <c r="G13" s="59">
        <v>10</v>
      </c>
      <c r="H13" s="59">
        <v>10</v>
      </c>
      <c r="I13" s="53" t="s">
        <v>95</v>
      </c>
      <c r="J13" s="36">
        <f>((F13/10)*B$3)</f>
        <v>12.5</v>
      </c>
      <c r="K13" s="36">
        <f>((G13/10)*C$3)</f>
        <v>38</v>
      </c>
      <c r="L13" s="36">
        <f>((H13/10)*D$3)</f>
        <v>15</v>
      </c>
      <c r="Q13" s="42"/>
      <c r="S13" s="41"/>
    </row>
    <row r="14" spans="1:20" ht="14" x14ac:dyDescent="0.3">
      <c r="A14" s="1" t="s">
        <v>96</v>
      </c>
      <c r="B14" s="7">
        <f t="shared" si="0"/>
        <v>0.65500000000000003</v>
      </c>
      <c r="C14" s="6" t="s">
        <v>12</v>
      </c>
      <c r="F14" s="51">
        <v>50</v>
      </c>
      <c r="G14" s="52">
        <v>100</v>
      </c>
      <c r="H14" s="52">
        <v>100</v>
      </c>
      <c r="I14" s="53" t="s">
        <v>13</v>
      </c>
      <c r="J14" s="8">
        <f t="shared" ref="J14:L18" si="1">((F14/10)*B$3)/1000</f>
        <v>0.125</v>
      </c>
      <c r="K14" s="8">
        <f t="shared" si="1"/>
        <v>0.38</v>
      </c>
      <c r="L14" s="8">
        <f t="shared" si="1"/>
        <v>0.15</v>
      </c>
    </row>
    <row r="15" spans="1:20" ht="14" x14ac:dyDescent="0.3">
      <c r="A15" s="1" t="s">
        <v>97</v>
      </c>
      <c r="B15" s="7">
        <f t="shared" si="0"/>
        <v>1.31</v>
      </c>
      <c r="C15" s="6" t="s">
        <v>12</v>
      </c>
      <c r="F15" s="51">
        <v>100</v>
      </c>
      <c r="G15" s="52">
        <v>200</v>
      </c>
      <c r="H15" s="52">
        <v>200</v>
      </c>
      <c r="I15" s="53" t="s">
        <v>13</v>
      </c>
      <c r="J15" s="8">
        <f t="shared" si="1"/>
        <v>0.25</v>
      </c>
      <c r="K15" s="8">
        <f t="shared" si="1"/>
        <v>0.76</v>
      </c>
      <c r="L15" s="8">
        <f t="shared" si="1"/>
        <v>0.3</v>
      </c>
    </row>
    <row r="16" spans="1:20" ht="14" x14ac:dyDescent="0.3">
      <c r="A16" s="1" t="s">
        <v>98</v>
      </c>
      <c r="B16" s="7">
        <f t="shared" si="0"/>
        <v>1.31</v>
      </c>
      <c r="C16" s="6" t="s">
        <v>12</v>
      </c>
      <c r="F16" s="51">
        <v>100</v>
      </c>
      <c r="G16" s="52">
        <v>200</v>
      </c>
      <c r="H16" s="52">
        <v>200</v>
      </c>
      <c r="I16" s="53" t="s">
        <v>13</v>
      </c>
      <c r="J16" s="8">
        <f t="shared" si="1"/>
        <v>0.25</v>
      </c>
      <c r="K16" s="8">
        <f t="shared" si="1"/>
        <v>0.76</v>
      </c>
      <c r="L16" s="8">
        <f t="shared" si="1"/>
        <v>0.3</v>
      </c>
    </row>
    <row r="17" spans="1:14" ht="14" x14ac:dyDescent="0.3">
      <c r="A17" s="1" t="s">
        <v>99</v>
      </c>
      <c r="B17" s="7">
        <f t="shared" si="0"/>
        <v>3.2749999999999999</v>
      </c>
      <c r="C17" s="6" t="s">
        <v>12</v>
      </c>
      <c r="F17" s="51">
        <v>250</v>
      </c>
      <c r="G17" s="52">
        <v>500</v>
      </c>
      <c r="H17" s="52">
        <v>500</v>
      </c>
      <c r="I17" s="53" t="s">
        <v>13</v>
      </c>
      <c r="J17" s="8">
        <f t="shared" si="1"/>
        <v>0.625</v>
      </c>
      <c r="K17" s="8">
        <f t="shared" si="1"/>
        <v>1.9</v>
      </c>
      <c r="L17" s="8">
        <f t="shared" si="1"/>
        <v>0.75</v>
      </c>
    </row>
    <row r="18" spans="1:14" ht="14" x14ac:dyDescent="0.3">
      <c r="A18" s="1" t="s">
        <v>87</v>
      </c>
      <c r="B18" s="7">
        <f t="shared" si="0"/>
        <v>1.31</v>
      </c>
      <c r="C18" s="6" t="s">
        <v>12</v>
      </c>
      <c r="F18" s="51">
        <v>100</v>
      </c>
      <c r="G18" s="52">
        <v>200</v>
      </c>
      <c r="H18" s="52">
        <v>200</v>
      </c>
      <c r="I18" s="53" t="s">
        <v>13</v>
      </c>
      <c r="J18" s="8">
        <f t="shared" si="1"/>
        <v>0.25</v>
      </c>
      <c r="K18" s="8">
        <f t="shared" si="1"/>
        <v>0.76</v>
      </c>
      <c r="L18" s="8">
        <f t="shared" si="1"/>
        <v>0.3</v>
      </c>
    </row>
    <row r="19" spans="1:14" ht="14" x14ac:dyDescent="0.3">
      <c r="A19" s="22" t="s">
        <v>100</v>
      </c>
      <c r="B19" s="7"/>
      <c r="C19" s="6"/>
      <c r="D19" s="22"/>
      <c r="E19" s="22"/>
      <c r="F19" s="51"/>
      <c r="G19" s="52"/>
      <c r="H19" s="52"/>
      <c r="I19" s="53"/>
      <c r="J19" s="8"/>
      <c r="K19" s="8"/>
      <c r="L19" s="8"/>
    </row>
    <row r="20" spans="1:14" ht="14" x14ac:dyDescent="0.3">
      <c r="A20" s="1" t="s">
        <v>101</v>
      </c>
      <c r="B20" s="37">
        <f>SUM(J20:L20)</f>
        <v>78</v>
      </c>
      <c r="C20" s="6" t="s">
        <v>102</v>
      </c>
      <c r="F20" s="59">
        <v>10</v>
      </c>
      <c r="G20" s="59">
        <v>10</v>
      </c>
      <c r="H20" s="59">
        <v>10</v>
      </c>
      <c r="I20" s="53" t="s">
        <v>54</v>
      </c>
      <c r="J20" s="36">
        <f>((F20/10)*B$3)</f>
        <v>25</v>
      </c>
      <c r="K20" s="36">
        <f>((G20/10)*C$3)</f>
        <v>38</v>
      </c>
      <c r="L20" s="36">
        <f>((H20/10)*D$3)</f>
        <v>15</v>
      </c>
    </row>
    <row r="21" spans="1:14" ht="14" x14ac:dyDescent="0.3">
      <c r="A21" s="1" t="s">
        <v>103</v>
      </c>
      <c r="B21" s="10">
        <f>SUM(J21:L21)</f>
        <v>300</v>
      </c>
      <c r="C21" s="6" t="s">
        <v>14</v>
      </c>
      <c r="F21" s="51">
        <v>0</v>
      </c>
      <c r="G21" s="52">
        <v>0</v>
      </c>
      <c r="H21" s="52">
        <v>200</v>
      </c>
      <c r="I21" s="53" t="s">
        <v>13</v>
      </c>
      <c r="J21" s="11"/>
      <c r="K21" s="11"/>
      <c r="L21" s="11">
        <f>(H21/10)*D$3</f>
        <v>300</v>
      </c>
    </row>
    <row r="22" spans="1:14" ht="14" x14ac:dyDescent="0.3">
      <c r="F22" s="51"/>
      <c r="G22" s="52"/>
      <c r="H22" s="52"/>
      <c r="I22" s="52"/>
      <c r="J22" s="8"/>
      <c r="K22" s="8"/>
      <c r="L22" s="8"/>
      <c r="M22" s="7"/>
      <c r="N22" s="9"/>
    </row>
    <row r="23" spans="1:14" ht="14" x14ac:dyDescent="0.3">
      <c r="A23" s="40" t="s">
        <v>104</v>
      </c>
      <c r="B23" s="40"/>
      <c r="C23" s="40"/>
      <c r="D23" s="40"/>
      <c r="E23" s="40"/>
      <c r="F23" s="51"/>
      <c r="G23" s="52"/>
      <c r="H23" s="52"/>
      <c r="I23" s="52"/>
      <c r="J23" s="8"/>
      <c r="K23" s="8"/>
      <c r="L23" s="8"/>
      <c r="M23" s="7"/>
      <c r="N23" s="6"/>
    </row>
    <row r="24" spans="1:14" ht="14" x14ac:dyDescent="0.3">
      <c r="A24" s="40"/>
      <c r="B24" s="40"/>
      <c r="C24" s="40"/>
      <c r="D24" s="40"/>
      <c r="E24" s="40"/>
      <c r="F24" s="51"/>
      <c r="G24" s="52"/>
      <c r="H24" s="52"/>
      <c r="I24" s="52"/>
      <c r="J24" s="8"/>
      <c r="K24" s="8"/>
      <c r="L24" s="8"/>
      <c r="M24" s="7"/>
      <c r="N24" s="6"/>
    </row>
    <row r="25" spans="1:14" ht="14" x14ac:dyDescent="0.3">
      <c r="A25" s="23" t="s">
        <v>16</v>
      </c>
      <c r="B25" s="32" t="s">
        <v>105</v>
      </c>
      <c r="C25" s="32" t="s">
        <v>106</v>
      </c>
      <c r="D25" s="32" t="s">
        <v>107</v>
      </c>
      <c r="E25" s="23"/>
      <c r="F25" s="54"/>
      <c r="G25" s="54"/>
      <c r="H25" s="54"/>
      <c r="I25" s="54"/>
    </row>
    <row r="26" spans="1:14" ht="14" x14ac:dyDescent="0.3">
      <c r="A26" s="23"/>
      <c r="B26" s="34"/>
      <c r="C26" s="34"/>
      <c r="D26" s="34"/>
      <c r="E26" s="23"/>
      <c r="F26" s="54"/>
      <c r="G26" s="54"/>
      <c r="H26" s="54"/>
      <c r="I26" s="54"/>
      <c r="M26" s="5"/>
    </row>
    <row r="27" spans="1:14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x14ac:dyDescent="0.25">
      <c r="D29" s="97" t="s">
        <v>108</v>
      </c>
      <c r="E29" s="100"/>
      <c r="F29" s="68"/>
      <c r="G29" s="68"/>
      <c r="H29" s="68"/>
      <c r="I29" s="68"/>
    </row>
    <row r="30" spans="1:14" ht="16.5" customHeight="1" x14ac:dyDescent="0.25">
      <c r="D30" s="100"/>
      <c r="E30" s="100"/>
      <c r="F30" s="68"/>
      <c r="G30" s="68"/>
      <c r="H30" s="68"/>
      <c r="I30" s="68"/>
    </row>
    <row r="31" spans="1:14" x14ac:dyDescent="0.25">
      <c r="F31" s="68"/>
      <c r="G31" s="68"/>
      <c r="H31" s="68"/>
      <c r="I31" s="68"/>
    </row>
    <row r="32" spans="1:14" x14ac:dyDescent="0.25">
      <c r="F32" s="68"/>
      <c r="G32" s="68"/>
      <c r="H32" s="68"/>
      <c r="I32" s="68"/>
    </row>
    <row r="33" spans="1:22" x14ac:dyDescent="0.25">
      <c r="F33" s="68"/>
      <c r="G33" s="68"/>
      <c r="H33" s="68"/>
      <c r="I33" s="68"/>
    </row>
    <row r="34" spans="1:22" s="3" customFormat="1" ht="14" x14ac:dyDescent="0.3">
      <c r="A34" s="4"/>
      <c r="B34" s="4"/>
      <c r="C34" s="4"/>
      <c r="D34" s="4"/>
      <c r="E34" s="4"/>
      <c r="F34" s="68"/>
      <c r="G34" s="68"/>
      <c r="H34" s="68"/>
      <c r="I34" s="6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5">
      <c r="F35" s="68"/>
      <c r="G35" s="68"/>
      <c r="H35" s="68"/>
      <c r="I35" s="68"/>
    </row>
    <row r="36" spans="1:22" x14ac:dyDescent="0.25">
      <c r="F36" s="68"/>
      <c r="G36" s="68"/>
      <c r="H36" s="68"/>
      <c r="I36" s="68"/>
    </row>
    <row r="37" spans="1:22" x14ac:dyDescent="0.25">
      <c r="F37" s="68"/>
      <c r="G37" s="68"/>
      <c r="H37" s="68"/>
      <c r="I37" s="68"/>
    </row>
    <row r="38" spans="1:22" x14ac:dyDescent="0.25">
      <c r="F38" s="68"/>
      <c r="G38" s="68"/>
      <c r="H38" s="68"/>
      <c r="I38" s="68"/>
    </row>
    <row r="39" spans="1:22" x14ac:dyDescent="0.25">
      <c r="F39" s="68"/>
      <c r="G39" s="68"/>
      <c r="H39" s="68"/>
      <c r="I39" s="68"/>
    </row>
    <row r="40" spans="1:22" x14ac:dyDescent="0.25">
      <c r="F40" s="68"/>
      <c r="G40" s="68"/>
      <c r="H40" s="68"/>
      <c r="I40" s="68"/>
    </row>
    <row r="41" spans="1:22" x14ac:dyDescent="0.25">
      <c r="F41" s="68"/>
      <c r="G41" s="68"/>
      <c r="H41" s="68"/>
      <c r="I41" s="68"/>
    </row>
    <row r="42" spans="1:22" x14ac:dyDescent="0.25">
      <c r="F42" s="68"/>
      <c r="G42" s="68"/>
      <c r="H42" s="68"/>
      <c r="I42" s="68"/>
    </row>
    <row r="43" spans="1:22" x14ac:dyDescent="0.25">
      <c r="F43" s="68"/>
      <c r="G43" s="68"/>
      <c r="H43" s="68"/>
      <c r="I43" s="68"/>
    </row>
    <row r="44" spans="1:22" x14ac:dyDescent="0.25">
      <c r="F44" s="68"/>
      <c r="G44" s="68"/>
      <c r="H44" s="68"/>
      <c r="I44" s="68"/>
    </row>
    <row r="45" spans="1:22" x14ac:dyDescent="0.25">
      <c r="F45" s="68"/>
      <c r="G45" s="68"/>
      <c r="H45" s="68"/>
      <c r="I45" s="68"/>
    </row>
    <row r="46" spans="1:22" x14ac:dyDescent="0.25">
      <c r="F46" s="68"/>
      <c r="G46" s="68"/>
      <c r="H46" s="68"/>
      <c r="I46" s="68"/>
    </row>
    <row r="47" spans="1:22" x14ac:dyDescent="0.25">
      <c r="F47" s="68"/>
      <c r="G47" s="68"/>
      <c r="H47" s="68"/>
      <c r="I47" s="68"/>
    </row>
    <row r="48" spans="1:22" x14ac:dyDescent="0.25">
      <c r="F48" s="68"/>
      <c r="G48" s="68"/>
      <c r="H48" s="68"/>
      <c r="I48" s="68"/>
    </row>
    <row r="49" spans="6:9" x14ac:dyDescent="0.25">
      <c r="F49" s="68"/>
      <c r="G49" s="68"/>
      <c r="H49" s="68"/>
      <c r="I49" s="68"/>
    </row>
    <row r="50" spans="6:9" x14ac:dyDescent="0.25">
      <c r="F50" s="68"/>
      <c r="G50" s="68"/>
      <c r="H50" s="68"/>
      <c r="I50" s="68"/>
    </row>
    <row r="51" spans="6:9" x14ac:dyDescent="0.25">
      <c r="F51" s="68"/>
      <c r="G51" s="68"/>
      <c r="H51" s="68"/>
      <c r="I51" s="68"/>
    </row>
    <row r="52" spans="6:9" x14ac:dyDescent="0.25">
      <c r="F52" s="68"/>
      <c r="G52" s="68"/>
      <c r="H52" s="68"/>
      <c r="I52" s="68"/>
    </row>
    <row r="53" spans="6:9" x14ac:dyDescent="0.25">
      <c r="F53" s="68"/>
      <c r="G53" s="68"/>
      <c r="H53" s="68"/>
      <c r="I53" s="68"/>
    </row>
    <row r="54" spans="6:9" x14ac:dyDescent="0.25">
      <c r="F54" s="68"/>
      <c r="G54" s="68"/>
      <c r="H54" s="68"/>
      <c r="I54" s="68"/>
    </row>
    <row r="55" spans="6:9" x14ac:dyDescent="0.25">
      <c r="F55" s="68"/>
      <c r="G55" s="68"/>
      <c r="H55" s="68"/>
      <c r="I55" s="68"/>
    </row>
    <row r="56" spans="6:9" x14ac:dyDescent="0.25">
      <c r="F56" s="68"/>
      <c r="G56" s="68"/>
      <c r="H56" s="68"/>
      <c r="I56" s="68"/>
    </row>
    <row r="57" spans="6:9" x14ac:dyDescent="0.25">
      <c r="F57" s="68"/>
      <c r="G57" s="68"/>
      <c r="H57" s="68"/>
      <c r="I57" s="68"/>
    </row>
    <row r="58" spans="6:9" x14ac:dyDescent="0.25">
      <c r="F58" s="68"/>
      <c r="G58" s="68"/>
      <c r="H58" s="68"/>
      <c r="I58" s="68"/>
    </row>
    <row r="59" spans="6:9" x14ac:dyDescent="0.25">
      <c r="F59" s="68"/>
      <c r="G59" s="68"/>
      <c r="H59" s="68"/>
      <c r="I59" s="68"/>
    </row>
    <row r="60" spans="6:9" x14ac:dyDescent="0.25">
      <c r="F60" s="68"/>
      <c r="G60" s="68"/>
      <c r="H60" s="68"/>
      <c r="I60" s="68"/>
    </row>
    <row r="61" spans="6:9" x14ac:dyDescent="0.25">
      <c r="F61" s="68"/>
      <c r="G61" s="68"/>
      <c r="H61" s="68"/>
      <c r="I61" s="68"/>
    </row>
    <row r="62" spans="6:9" x14ac:dyDescent="0.25">
      <c r="F62" s="68"/>
      <c r="G62" s="68"/>
      <c r="H62" s="68"/>
      <c r="I62" s="68"/>
    </row>
    <row r="63" spans="6:9" x14ac:dyDescent="0.25">
      <c r="F63" s="68"/>
      <c r="G63" s="68"/>
      <c r="H63" s="68"/>
      <c r="I63" s="68"/>
    </row>
    <row r="64" spans="6:9" x14ac:dyDescent="0.25">
      <c r="F64" s="68"/>
      <c r="G64" s="68"/>
      <c r="H64" s="68"/>
      <c r="I64" s="68"/>
    </row>
    <row r="65" spans="6:9" x14ac:dyDescent="0.25">
      <c r="F65" s="68"/>
      <c r="G65" s="68"/>
      <c r="H65" s="68"/>
      <c r="I65" s="68"/>
    </row>
    <row r="66" spans="6:9" x14ac:dyDescent="0.25">
      <c r="F66" s="68"/>
      <c r="G66" s="68"/>
      <c r="H66" s="68"/>
      <c r="I66" s="68"/>
    </row>
    <row r="67" spans="6:9" x14ac:dyDescent="0.25">
      <c r="F67" s="68"/>
      <c r="G67" s="68"/>
      <c r="H67" s="68"/>
      <c r="I67" s="68"/>
    </row>
    <row r="68" spans="6:9" x14ac:dyDescent="0.25">
      <c r="F68" s="68"/>
      <c r="G68" s="68"/>
      <c r="H68" s="68"/>
      <c r="I68" s="68"/>
    </row>
    <row r="69" spans="6:9" x14ac:dyDescent="0.25">
      <c r="F69" s="68"/>
      <c r="G69" s="68"/>
      <c r="H69" s="68"/>
      <c r="I69" s="68"/>
    </row>
    <row r="70" spans="6:9" x14ac:dyDescent="0.25">
      <c r="F70" s="68"/>
      <c r="G70" s="68"/>
      <c r="H70" s="68"/>
      <c r="I70" s="68"/>
    </row>
    <row r="71" spans="6:9" x14ac:dyDescent="0.25">
      <c r="F71" s="68"/>
      <c r="G71" s="68"/>
      <c r="H71" s="68"/>
      <c r="I71" s="68"/>
    </row>
  </sheetData>
  <sheetProtection formatCells="0" autoFilter="0"/>
  <protectedRanges>
    <protectedRange sqref="B3:D3" name="LunchNumbers"/>
  </protectedRanges>
  <mergeCells count="5">
    <mergeCell ref="F8:I8"/>
    <mergeCell ref="J8:N8"/>
    <mergeCell ref="A27:N28"/>
    <mergeCell ref="A5:E5"/>
    <mergeCell ref="D29:E30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J13:L1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826A-FCD6-4A89-9EB9-4E1D0DC0E167}">
  <sheetPr>
    <pageSetUpPr fitToPage="1"/>
  </sheetPr>
  <dimension ref="A1:V210"/>
  <sheetViews>
    <sheetView showGridLines="0" zoomScaleNormal="100" workbookViewId="0">
      <pane ySplit="3" topLeftCell="A4" activePane="bottomLeft" state="frozen"/>
      <selection activeCell="A38" sqref="A38"/>
      <selection pane="bottomLeft" activeCell="D4" sqref="D4"/>
    </sheetView>
  </sheetViews>
  <sheetFormatPr defaultColWidth="9.1796875" defaultRowHeight="13.5" x14ac:dyDescent="0.25"/>
  <cols>
    <col min="1" max="1" width="43.1796875" style="1" customWidth="1"/>
    <col min="2" max="4" width="12.54296875" style="1" customWidth="1"/>
    <col min="5" max="5" width="17.453125" style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hidden="1" customWidth="1"/>
    <col min="14" max="14" width="12.1796875" style="1" hidden="1" customWidth="1"/>
    <col min="15" max="15" width="5.26953125" style="1" hidden="1" customWidth="1"/>
    <col min="16" max="16384" width="9.1796875" style="1"/>
  </cols>
  <sheetData>
    <row r="1" spans="1:19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26"/>
      <c r="N1" s="26"/>
      <c r="O1" s="28"/>
    </row>
    <row r="2" spans="1:19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2"/>
      <c r="N2" s="26"/>
      <c r="O2" s="28"/>
    </row>
    <row r="3" spans="1:19" ht="35" x14ac:dyDescent="0.35">
      <c r="A3" s="56" t="s">
        <v>4</v>
      </c>
      <c r="B3" s="31">
        <v>0</v>
      </c>
      <c r="C3" s="31">
        <v>0</v>
      </c>
      <c r="D3" s="31">
        <v>4</v>
      </c>
      <c r="E3" s="86">
        <f>SUM(B3+C3+D3)</f>
        <v>4</v>
      </c>
      <c r="F3" s="27"/>
      <c r="G3" s="27"/>
      <c r="H3" s="27"/>
      <c r="I3" s="27"/>
      <c r="J3" s="62"/>
      <c r="K3" s="62"/>
      <c r="L3" s="62"/>
      <c r="M3" s="62"/>
      <c r="N3" s="26"/>
      <c r="O3" s="28"/>
      <c r="S3" s="39"/>
    </row>
    <row r="4" spans="1:19" ht="14" x14ac:dyDescent="0.3">
      <c r="A4" s="17"/>
      <c r="B4" s="17"/>
      <c r="C4" s="17"/>
      <c r="D4" s="17"/>
      <c r="E4" s="17"/>
      <c r="J4" s="16"/>
      <c r="K4" s="16"/>
      <c r="L4" s="16"/>
      <c r="M4" s="15"/>
      <c r="N4" s="14"/>
    </row>
    <row r="5" spans="1:19" ht="20.5" x14ac:dyDescent="0.25">
      <c r="A5" s="94" t="s">
        <v>30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19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9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19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19" ht="28" x14ac:dyDescent="0.25">
      <c r="B10" s="24" t="s">
        <v>9</v>
      </c>
      <c r="C10" s="24" t="s">
        <v>10</v>
      </c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  <c r="O10" s="25"/>
    </row>
    <row r="11" spans="1:19" ht="14" x14ac:dyDescent="0.3">
      <c r="A11" s="22"/>
      <c r="B11" s="7"/>
      <c r="C11" s="9"/>
      <c r="D11" s="22"/>
      <c r="E11" s="22"/>
      <c r="F11" s="51"/>
      <c r="G11" s="52"/>
      <c r="H11" s="52"/>
      <c r="I11" s="53"/>
      <c r="J11" s="8"/>
      <c r="K11" s="8"/>
      <c r="L11" s="8"/>
    </row>
    <row r="12" spans="1:19" ht="14" x14ac:dyDescent="0.3">
      <c r="A12" s="1" t="s">
        <v>109</v>
      </c>
      <c r="B12" s="10">
        <f t="shared" ref="B12:B23" si="0">SUM(J12:L12)</f>
        <v>10</v>
      </c>
      <c r="C12" s="6" t="s">
        <v>14</v>
      </c>
      <c r="F12" s="51">
        <v>18</v>
      </c>
      <c r="G12" s="52">
        <v>22</v>
      </c>
      <c r="H12" s="52">
        <v>25</v>
      </c>
      <c r="I12" s="53" t="s">
        <v>13</v>
      </c>
      <c r="J12" s="11">
        <f t="shared" ref="J12:L15" si="1">(F12/10)*B$3</f>
        <v>0</v>
      </c>
      <c r="K12" s="11">
        <f t="shared" si="1"/>
        <v>0</v>
      </c>
      <c r="L12" s="11">
        <f t="shared" si="1"/>
        <v>10</v>
      </c>
    </row>
    <row r="13" spans="1:19" ht="14" x14ac:dyDescent="0.3">
      <c r="A13" s="1" t="s">
        <v>110</v>
      </c>
      <c r="B13" s="10">
        <f t="shared" si="0"/>
        <v>4.4000000000000004</v>
      </c>
      <c r="C13" s="6" t="s">
        <v>14</v>
      </c>
      <c r="F13" s="51">
        <v>8</v>
      </c>
      <c r="G13" s="52">
        <v>9</v>
      </c>
      <c r="H13" s="52">
        <v>11</v>
      </c>
      <c r="I13" s="53" t="s">
        <v>13</v>
      </c>
      <c r="J13" s="11">
        <f t="shared" si="1"/>
        <v>0</v>
      </c>
      <c r="K13" s="11">
        <f t="shared" si="1"/>
        <v>0</v>
      </c>
      <c r="L13" s="11">
        <f t="shared" si="1"/>
        <v>4.4000000000000004</v>
      </c>
    </row>
    <row r="14" spans="1:19" ht="14" x14ac:dyDescent="0.3">
      <c r="A14" s="1" t="s">
        <v>111</v>
      </c>
      <c r="B14" s="10">
        <f t="shared" si="0"/>
        <v>4.4000000000000004</v>
      </c>
      <c r="C14" s="6" t="s">
        <v>14</v>
      </c>
      <c r="F14" s="51">
        <v>8</v>
      </c>
      <c r="G14" s="52">
        <v>9</v>
      </c>
      <c r="H14" s="52">
        <v>11</v>
      </c>
      <c r="I14" s="53" t="s">
        <v>13</v>
      </c>
      <c r="J14" s="11">
        <f t="shared" si="1"/>
        <v>0</v>
      </c>
      <c r="K14" s="11">
        <f t="shared" si="1"/>
        <v>0</v>
      </c>
      <c r="L14" s="11">
        <f t="shared" si="1"/>
        <v>4.4000000000000004</v>
      </c>
    </row>
    <row r="15" spans="1:19" ht="14" x14ac:dyDescent="0.3">
      <c r="A15" s="1" t="s">
        <v>39</v>
      </c>
      <c r="B15" s="10">
        <f t="shared" si="0"/>
        <v>12</v>
      </c>
      <c r="C15" s="9" t="s">
        <v>11</v>
      </c>
      <c r="F15" s="51">
        <v>20</v>
      </c>
      <c r="G15" s="52">
        <v>25</v>
      </c>
      <c r="H15" s="52">
        <v>30</v>
      </c>
      <c r="I15" s="53" t="s">
        <v>11</v>
      </c>
      <c r="J15" s="11">
        <f t="shared" si="1"/>
        <v>0</v>
      </c>
      <c r="K15" s="11">
        <f t="shared" si="1"/>
        <v>0</v>
      </c>
      <c r="L15" s="11">
        <f t="shared" si="1"/>
        <v>12</v>
      </c>
    </row>
    <row r="16" spans="1:19" ht="14" x14ac:dyDescent="0.3">
      <c r="A16" s="1" t="s">
        <v>112</v>
      </c>
      <c r="B16" s="7">
        <f t="shared" si="0"/>
        <v>0.46</v>
      </c>
      <c r="C16" s="6" t="s">
        <v>12</v>
      </c>
      <c r="F16" s="51">
        <v>800</v>
      </c>
      <c r="G16" s="52">
        <v>1000</v>
      </c>
      <c r="H16" s="52">
        <v>1150</v>
      </c>
      <c r="I16" s="53" t="s">
        <v>13</v>
      </c>
      <c r="J16" s="8">
        <f t="shared" ref="J16:L23" si="2">((F16/10)*B$3)/1000</f>
        <v>0</v>
      </c>
      <c r="K16" s="8">
        <f t="shared" si="2"/>
        <v>0</v>
      </c>
      <c r="L16" s="8">
        <f t="shared" si="2"/>
        <v>0.46</v>
      </c>
    </row>
    <row r="17" spans="1:14" ht="14" x14ac:dyDescent="0.3">
      <c r="A17" s="1" t="s">
        <v>113</v>
      </c>
      <c r="B17" s="7">
        <f t="shared" si="0"/>
        <v>0.22800000000000001</v>
      </c>
      <c r="C17" s="6" t="s">
        <v>12</v>
      </c>
      <c r="F17" s="51">
        <v>400</v>
      </c>
      <c r="G17" s="52">
        <v>500</v>
      </c>
      <c r="H17" s="52">
        <v>570</v>
      </c>
      <c r="I17" s="53" t="s">
        <v>13</v>
      </c>
      <c r="J17" s="8">
        <f t="shared" si="2"/>
        <v>0</v>
      </c>
      <c r="K17" s="8">
        <f t="shared" si="2"/>
        <v>0</v>
      </c>
      <c r="L17" s="8">
        <f t="shared" si="2"/>
        <v>0.22800000000000001</v>
      </c>
    </row>
    <row r="18" spans="1:14" ht="14" x14ac:dyDescent="0.3">
      <c r="A18" s="1" t="s">
        <v>114</v>
      </c>
      <c r="B18" s="7">
        <f t="shared" si="0"/>
        <v>5.8000000000000003E-2</v>
      </c>
      <c r="C18" s="6" t="s">
        <v>12</v>
      </c>
      <c r="F18" s="51">
        <v>100</v>
      </c>
      <c r="G18" s="52">
        <v>125</v>
      </c>
      <c r="H18" s="52">
        <v>145</v>
      </c>
      <c r="I18" s="53" t="s">
        <v>13</v>
      </c>
      <c r="J18" s="8">
        <f t="shared" si="2"/>
        <v>0</v>
      </c>
      <c r="K18" s="8">
        <f t="shared" si="2"/>
        <v>0</v>
      </c>
      <c r="L18" s="8">
        <f t="shared" si="2"/>
        <v>5.8000000000000003E-2</v>
      </c>
    </row>
    <row r="19" spans="1:14" ht="14" x14ac:dyDescent="0.3">
      <c r="A19" s="1" t="s">
        <v>41</v>
      </c>
      <c r="B19" s="7">
        <f t="shared" si="0"/>
        <v>6.8000000000000005E-2</v>
      </c>
      <c r="C19" s="6" t="s">
        <v>12</v>
      </c>
      <c r="F19" s="51">
        <v>120</v>
      </c>
      <c r="G19" s="52">
        <v>150</v>
      </c>
      <c r="H19" s="52">
        <v>170</v>
      </c>
      <c r="I19" s="53" t="s">
        <v>13</v>
      </c>
      <c r="J19" s="8">
        <f t="shared" si="2"/>
        <v>0</v>
      </c>
      <c r="K19" s="8">
        <f t="shared" si="2"/>
        <v>0</v>
      </c>
      <c r="L19" s="8">
        <f t="shared" si="2"/>
        <v>6.8000000000000005E-2</v>
      </c>
    </row>
    <row r="20" spans="1:14" ht="14" x14ac:dyDescent="0.3">
      <c r="A20" s="1" t="s">
        <v>115</v>
      </c>
      <c r="B20" s="7">
        <f t="shared" si="0"/>
        <v>5.8000000000000003E-2</v>
      </c>
      <c r="C20" s="6" t="s">
        <v>12</v>
      </c>
      <c r="F20" s="51">
        <v>100</v>
      </c>
      <c r="G20" s="52">
        <v>125</v>
      </c>
      <c r="H20" s="52">
        <v>145</v>
      </c>
      <c r="I20" s="52" t="s">
        <v>13</v>
      </c>
      <c r="J20" s="8">
        <f t="shared" si="2"/>
        <v>0</v>
      </c>
      <c r="K20" s="8">
        <f t="shared" si="2"/>
        <v>0</v>
      </c>
      <c r="L20" s="8">
        <f t="shared" si="2"/>
        <v>5.8000000000000003E-2</v>
      </c>
    </row>
    <row r="21" spans="1:14" ht="14" x14ac:dyDescent="0.3">
      <c r="A21" s="1" t="s">
        <v>97</v>
      </c>
      <c r="B21" s="7">
        <f t="shared" si="0"/>
        <v>5.8000000000000003E-2</v>
      </c>
      <c r="C21" s="6" t="s">
        <v>12</v>
      </c>
      <c r="F21" s="51">
        <v>100</v>
      </c>
      <c r="G21" s="52">
        <v>125</v>
      </c>
      <c r="H21" s="52">
        <v>145</v>
      </c>
      <c r="I21" s="52" t="s">
        <v>13</v>
      </c>
      <c r="J21" s="8">
        <f t="shared" si="2"/>
        <v>0</v>
      </c>
      <c r="K21" s="8">
        <f t="shared" si="2"/>
        <v>0</v>
      </c>
      <c r="L21" s="8">
        <f t="shared" si="2"/>
        <v>5.8000000000000003E-2</v>
      </c>
    </row>
    <row r="22" spans="1:14" ht="14" x14ac:dyDescent="0.3">
      <c r="A22" s="1" t="s">
        <v>116</v>
      </c>
      <c r="B22" s="7">
        <f t="shared" si="0"/>
        <v>5.8000000000000003E-2</v>
      </c>
      <c r="C22" s="6" t="s">
        <v>12</v>
      </c>
      <c r="F22" s="51">
        <v>100</v>
      </c>
      <c r="G22" s="52">
        <v>125</v>
      </c>
      <c r="H22" s="52">
        <v>145</v>
      </c>
      <c r="I22" s="52" t="s">
        <v>13</v>
      </c>
      <c r="J22" s="8">
        <f t="shared" si="2"/>
        <v>0</v>
      </c>
      <c r="K22" s="8">
        <f t="shared" si="2"/>
        <v>0</v>
      </c>
      <c r="L22" s="8">
        <f t="shared" si="2"/>
        <v>5.8000000000000003E-2</v>
      </c>
    </row>
    <row r="23" spans="1:14" ht="14" x14ac:dyDescent="0.3">
      <c r="A23" s="1" t="s">
        <v>117</v>
      </c>
      <c r="B23" s="7">
        <f t="shared" si="0"/>
        <v>5.8000000000000003E-2</v>
      </c>
      <c r="C23" s="6" t="s">
        <v>12</v>
      </c>
      <c r="F23" s="51">
        <v>100</v>
      </c>
      <c r="G23" s="52">
        <v>125</v>
      </c>
      <c r="H23" s="52">
        <v>145</v>
      </c>
      <c r="I23" s="52" t="s">
        <v>13</v>
      </c>
      <c r="J23" s="8">
        <f t="shared" si="2"/>
        <v>0</v>
      </c>
      <c r="K23" s="8">
        <f t="shared" si="2"/>
        <v>0</v>
      </c>
      <c r="L23" s="8">
        <f t="shared" si="2"/>
        <v>5.8000000000000003E-2</v>
      </c>
    </row>
    <row r="24" spans="1:14" ht="14" x14ac:dyDescent="0.3">
      <c r="F24" s="51"/>
      <c r="G24" s="52"/>
      <c r="H24" s="52"/>
      <c r="I24" s="52"/>
      <c r="J24" s="8"/>
      <c r="K24" s="8"/>
      <c r="L24" s="8"/>
      <c r="M24" s="7"/>
      <c r="N24" s="9"/>
    </row>
    <row r="25" spans="1:14" ht="14" x14ac:dyDescent="0.3">
      <c r="F25" s="51"/>
      <c r="G25" s="52"/>
      <c r="H25" s="52"/>
      <c r="I25" s="52"/>
      <c r="J25" s="8"/>
      <c r="K25" s="8"/>
      <c r="L25" s="8"/>
      <c r="M25" s="7"/>
      <c r="N25" s="6"/>
    </row>
    <row r="26" spans="1:14" s="33" customFormat="1" ht="14" x14ac:dyDescent="0.3">
      <c r="A26" s="23" t="s">
        <v>16</v>
      </c>
      <c r="B26" s="32" t="s">
        <v>118</v>
      </c>
      <c r="C26" s="32" t="s">
        <v>119</v>
      </c>
      <c r="D26" s="32" t="s">
        <v>120</v>
      </c>
      <c r="E26" s="23"/>
      <c r="F26" s="54"/>
      <c r="G26" s="54"/>
      <c r="H26" s="54"/>
      <c r="I26" s="54"/>
    </row>
    <row r="27" spans="1:14" s="33" customFormat="1" ht="14" x14ac:dyDescent="0.3">
      <c r="A27" s="23"/>
      <c r="B27" s="34"/>
      <c r="C27" s="34"/>
      <c r="D27" s="34"/>
      <c r="E27" s="23"/>
      <c r="F27" s="54"/>
      <c r="G27" s="54"/>
      <c r="H27" s="54"/>
      <c r="I27" s="54"/>
      <c r="M27" s="35"/>
    </row>
    <row r="28" spans="1:14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x14ac:dyDescent="0.25">
      <c r="C30" s="97" t="s">
        <v>71</v>
      </c>
      <c r="D30" s="97"/>
      <c r="E30" s="97"/>
      <c r="F30" s="68"/>
      <c r="G30" s="68"/>
      <c r="H30" s="68"/>
      <c r="I30" s="68"/>
    </row>
    <row r="31" spans="1:14" x14ac:dyDescent="0.25">
      <c r="C31" s="97"/>
      <c r="D31" s="97"/>
      <c r="E31" s="97"/>
      <c r="F31" s="68"/>
      <c r="G31" s="68"/>
      <c r="H31" s="68"/>
      <c r="I31" s="68"/>
    </row>
    <row r="32" spans="1:14" x14ac:dyDescent="0.25">
      <c r="F32" s="68"/>
      <c r="G32" s="68"/>
      <c r="H32" s="68"/>
      <c r="I32" s="68"/>
    </row>
    <row r="33" spans="1:22" x14ac:dyDescent="0.25">
      <c r="F33" s="68"/>
      <c r="G33" s="68"/>
      <c r="H33" s="68"/>
      <c r="I33" s="68"/>
    </row>
    <row r="34" spans="1:22" x14ac:dyDescent="0.25">
      <c r="F34" s="68"/>
      <c r="G34" s="68"/>
      <c r="H34" s="68"/>
      <c r="I34" s="68"/>
    </row>
    <row r="35" spans="1:22" s="3" customFormat="1" ht="14" x14ac:dyDescent="0.3">
      <c r="A35" s="4"/>
      <c r="B35" s="4"/>
      <c r="C35" s="4"/>
      <c r="D35" s="4"/>
      <c r="E35" s="4"/>
      <c r="F35" s="68"/>
      <c r="G35" s="68"/>
      <c r="H35" s="68"/>
      <c r="I35" s="6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25">
      <c r="F36" s="68"/>
      <c r="G36" s="68"/>
      <c r="H36" s="68"/>
      <c r="I36" s="68"/>
    </row>
    <row r="37" spans="1:22" x14ac:dyDescent="0.25">
      <c r="F37" s="68"/>
      <c r="G37" s="68"/>
      <c r="H37" s="68"/>
      <c r="I37" s="68"/>
    </row>
    <row r="38" spans="1:22" x14ac:dyDescent="0.25">
      <c r="F38" s="68"/>
      <c r="G38" s="68"/>
      <c r="H38" s="68"/>
      <c r="I38" s="68"/>
    </row>
    <row r="39" spans="1:22" x14ac:dyDescent="0.25">
      <c r="F39" s="68"/>
      <c r="G39" s="68"/>
      <c r="H39" s="68"/>
      <c r="I39" s="68"/>
    </row>
    <row r="40" spans="1:22" x14ac:dyDescent="0.25">
      <c r="F40" s="68"/>
      <c r="G40" s="68"/>
      <c r="H40" s="68"/>
      <c r="I40" s="68"/>
    </row>
    <row r="41" spans="1:22" x14ac:dyDescent="0.25">
      <c r="F41" s="68"/>
      <c r="G41" s="68"/>
      <c r="H41" s="68"/>
      <c r="I41" s="68"/>
    </row>
    <row r="42" spans="1:22" x14ac:dyDescent="0.25">
      <c r="F42" s="68"/>
      <c r="G42" s="68"/>
      <c r="H42" s="68"/>
      <c r="I42" s="68"/>
    </row>
    <row r="43" spans="1:22" x14ac:dyDescent="0.25">
      <c r="F43" s="68"/>
      <c r="G43" s="68"/>
      <c r="H43" s="68"/>
      <c r="I43" s="68"/>
    </row>
    <row r="44" spans="1:22" x14ac:dyDescent="0.25">
      <c r="F44" s="68"/>
      <c r="G44" s="68"/>
      <c r="H44" s="68"/>
      <c r="I44" s="68"/>
    </row>
    <row r="45" spans="1:22" x14ac:dyDescent="0.25">
      <c r="F45" s="68"/>
      <c r="G45" s="68"/>
      <c r="H45" s="68"/>
      <c r="I45" s="68"/>
    </row>
    <row r="46" spans="1:22" x14ac:dyDescent="0.25">
      <c r="F46" s="68"/>
      <c r="G46" s="68"/>
      <c r="H46" s="68"/>
      <c r="I46" s="68"/>
    </row>
    <row r="47" spans="1:22" x14ac:dyDescent="0.25">
      <c r="F47" s="68"/>
      <c r="G47" s="68"/>
      <c r="H47" s="68"/>
      <c r="I47" s="68"/>
    </row>
    <row r="48" spans="1:22" x14ac:dyDescent="0.25">
      <c r="F48" s="68"/>
      <c r="G48" s="68"/>
      <c r="H48" s="68"/>
      <c r="I48" s="68"/>
    </row>
    <row r="49" spans="6:9" x14ac:dyDescent="0.25">
      <c r="F49" s="68"/>
      <c r="G49" s="68"/>
      <c r="H49" s="68"/>
      <c r="I49" s="68"/>
    </row>
    <row r="50" spans="6:9" x14ac:dyDescent="0.25">
      <c r="F50" s="68"/>
      <c r="G50" s="68"/>
      <c r="H50" s="68"/>
      <c r="I50" s="68"/>
    </row>
    <row r="51" spans="6:9" x14ac:dyDescent="0.25">
      <c r="F51" s="68"/>
      <c r="G51" s="68"/>
      <c r="H51" s="68"/>
      <c r="I51" s="68"/>
    </row>
    <row r="52" spans="6:9" x14ac:dyDescent="0.25">
      <c r="F52" s="68"/>
      <c r="G52" s="68"/>
      <c r="H52" s="68"/>
      <c r="I52" s="68"/>
    </row>
    <row r="53" spans="6:9" x14ac:dyDescent="0.25">
      <c r="F53" s="68"/>
      <c r="G53" s="68"/>
      <c r="H53" s="68"/>
      <c r="I53" s="68"/>
    </row>
    <row r="54" spans="6:9" x14ac:dyDescent="0.25">
      <c r="F54" s="68"/>
      <c r="G54" s="68"/>
      <c r="H54" s="68"/>
      <c r="I54" s="68"/>
    </row>
    <row r="55" spans="6:9" x14ac:dyDescent="0.25">
      <c r="F55" s="68"/>
      <c r="G55" s="68"/>
      <c r="H55" s="68"/>
      <c r="I55" s="68"/>
    </row>
    <row r="56" spans="6:9" x14ac:dyDescent="0.25">
      <c r="F56" s="68"/>
      <c r="G56" s="68"/>
      <c r="H56" s="68"/>
      <c r="I56" s="68"/>
    </row>
    <row r="57" spans="6:9" x14ac:dyDescent="0.25">
      <c r="F57" s="68"/>
      <c r="G57" s="68"/>
      <c r="H57" s="68"/>
      <c r="I57" s="68"/>
    </row>
    <row r="58" spans="6:9" x14ac:dyDescent="0.25">
      <c r="F58" s="68"/>
      <c r="G58" s="68"/>
      <c r="H58" s="68"/>
      <c r="I58" s="68"/>
    </row>
    <row r="59" spans="6:9" x14ac:dyDescent="0.25">
      <c r="F59" s="68"/>
      <c r="G59" s="68"/>
      <c r="H59" s="68"/>
      <c r="I59" s="68"/>
    </row>
    <row r="60" spans="6:9" x14ac:dyDescent="0.25">
      <c r="F60" s="68"/>
      <c r="G60" s="68"/>
      <c r="H60" s="68"/>
      <c r="I60" s="68"/>
    </row>
    <row r="61" spans="6:9" x14ac:dyDescent="0.25">
      <c r="F61" s="68"/>
      <c r="G61" s="68"/>
      <c r="H61" s="68"/>
      <c r="I61" s="68"/>
    </row>
    <row r="62" spans="6:9" x14ac:dyDescent="0.25">
      <c r="F62" s="68"/>
      <c r="G62" s="68"/>
      <c r="H62" s="68"/>
      <c r="I62" s="68"/>
    </row>
    <row r="63" spans="6:9" x14ac:dyDescent="0.25">
      <c r="F63" s="68"/>
      <c r="G63" s="68"/>
      <c r="H63" s="68"/>
      <c r="I63" s="68"/>
    </row>
    <row r="64" spans="6:9" x14ac:dyDescent="0.25">
      <c r="F64" s="68"/>
      <c r="G64" s="68"/>
      <c r="H64" s="68"/>
      <c r="I64" s="68"/>
    </row>
    <row r="65" spans="6:9" x14ac:dyDescent="0.25">
      <c r="F65" s="68"/>
      <c r="G65" s="68"/>
      <c r="H65" s="68"/>
      <c r="I65" s="68"/>
    </row>
    <row r="66" spans="6:9" x14ac:dyDescent="0.25">
      <c r="F66" s="68"/>
      <c r="G66" s="68"/>
      <c r="H66" s="68"/>
      <c r="I66" s="68"/>
    </row>
    <row r="67" spans="6:9" x14ac:dyDescent="0.25">
      <c r="F67" s="68"/>
      <c r="G67" s="68"/>
      <c r="H67" s="68"/>
      <c r="I67" s="68"/>
    </row>
    <row r="68" spans="6:9" x14ac:dyDescent="0.25">
      <c r="F68" s="68"/>
      <c r="G68" s="68"/>
      <c r="H68" s="68"/>
      <c r="I68" s="68"/>
    </row>
    <row r="69" spans="6:9" x14ac:dyDescent="0.25">
      <c r="F69" s="68"/>
      <c r="G69" s="68"/>
      <c r="H69" s="68"/>
      <c r="I69" s="68"/>
    </row>
    <row r="70" spans="6:9" x14ac:dyDescent="0.25">
      <c r="F70" s="68"/>
      <c r="G70" s="68"/>
      <c r="H70" s="68"/>
      <c r="I70" s="68"/>
    </row>
    <row r="71" spans="6:9" x14ac:dyDescent="0.25">
      <c r="F71" s="68"/>
      <c r="G71" s="68"/>
      <c r="H71" s="68"/>
      <c r="I71" s="68"/>
    </row>
    <row r="72" spans="6:9" x14ac:dyDescent="0.25">
      <c r="F72" s="68"/>
      <c r="G72" s="68"/>
      <c r="H72" s="68"/>
      <c r="I72" s="68"/>
    </row>
    <row r="73" spans="6:9" x14ac:dyDescent="0.25">
      <c r="F73" s="68"/>
      <c r="G73" s="68"/>
      <c r="H73" s="68"/>
      <c r="I73" s="68"/>
    </row>
    <row r="74" spans="6:9" x14ac:dyDescent="0.25">
      <c r="F74" s="68"/>
      <c r="G74" s="68"/>
      <c r="H74" s="68"/>
      <c r="I74" s="68"/>
    </row>
    <row r="75" spans="6:9" x14ac:dyDescent="0.25">
      <c r="F75" s="68"/>
      <c r="G75" s="68"/>
      <c r="H75" s="68"/>
      <c r="I75" s="68"/>
    </row>
    <row r="76" spans="6:9" x14ac:dyDescent="0.25">
      <c r="F76" s="68"/>
      <c r="G76" s="68"/>
      <c r="H76" s="68"/>
      <c r="I76" s="68"/>
    </row>
    <row r="77" spans="6:9" x14ac:dyDescent="0.25">
      <c r="F77" s="68"/>
      <c r="G77" s="68"/>
      <c r="H77" s="68"/>
      <c r="I77" s="68"/>
    </row>
    <row r="78" spans="6:9" x14ac:dyDescent="0.25">
      <c r="F78" s="68"/>
      <c r="G78" s="68"/>
      <c r="H78" s="68"/>
      <c r="I78" s="68"/>
    </row>
    <row r="79" spans="6:9" x14ac:dyDescent="0.25">
      <c r="F79" s="68"/>
      <c r="G79" s="68"/>
      <c r="H79" s="68"/>
      <c r="I79" s="68"/>
    </row>
    <row r="80" spans="6:9" x14ac:dyDescent="0.25">
      <c r="F80" s="68"/>
      <c r="G80" s="68"/>
      <c r="H80" s="68"/>
      <c r="I80" s="68"/>
    </row>
    <row r="81" spans="6:9" x14ac:dyDescent="0.25">
      <c r="F81" s="68"/>
      <c r="G81" s="68"/>
      <c r="H81" s="68"/>
      <c r="I81" s="68"/>
    </row>
    <row r="82" spans="6:9" x14ac:dyDescent="0.25">
      <c r="F82" s="68"/>
      <c r="G82" s="68"/>
      <c r="H82" s="68"/>
      <c r="I82" s="68"/>
    </row>
    <row r="83" spans="6:9" x14ac:dyDescent="0.25">
      <c r="F83" s="68"/>
      <c r="G83" s="68"/>
      <c r="H83" s="68"/>
      <c r="I83" s="68"/>
    </row>
    <row r="84" spans="6:9" x14ac:dyDescent="0.25">
      <c r="F84" s="68"/>
      <c r="G84" s="68"/>
      <c r="H84" s="68"/>
      <c r="I84" s="68"/>
    </row>
    <row r="85" spans="6:9" x14ac:dyDescent="0.25">
      <c r="F85" s="68"/>
      <c r="G85" s="68"/>
      <c r="H85" s="68"/>
      <c r="I85" s="68"/>
    </row>
    <row r="86" spans="6:9" x14ac:dyDescent="0.25">
      <c r="F86" s="68"/>
      <c r="G86" s="68"/>
      <c r="H86" s="68"/>
      <c r="I86" s="68"/>
    </row>
    <row r="87" spans="6:9" x14ac:dyDescent="0.25">
      <c r="F87" s="68"/>
      <c r="G87" s="68"/>
      <c r="H87" s="68"/>
      <c r="I87" s="68"/>
    </row>
    <row r="88" spans="6:9" x14ac:dyDescent="0.25">
      <c r="F88" s="68"/>
      <c r="G88" s="68"/>
      <c r="H88" s="68"/>
      <c r="I88" s="68"/>
    </row>
    <row r="89" spans="6:9" x14ac:dyDescent="0.25">
      <c r="F89" s="68"/>
      <c r="G89" s="68"/>
      <c r="H89" s="68"/>
      <c r="I89" s="68"/>
    </row>
    <row r="90" spans="6:9" x14ac:dyDescent="0.25">
      <c r="F90" s="68"/>
      <c r="G90" s="68"/>
      <c r="H90" s="68"/>
      <c r="I90" s="68"/>
    </row>
    <row r="91" spans="6:9" x14ac:dyDescent="0.25">
      <c r="F91" s="68"/>
      <c r="G91" s="68"/>
      <c r="H91" s="68"/>
      <c r="I91" s="68"/>
    </row>
    <row r="92" spans="6:9" x14ac:dyDescent="0.25">
      <c r="F92" s="68"/>
      <c r="G92" s="68"/>
      <c r="H92" s="68"/>
      <c r="I92" s="68"/>
    </row>
    <row r="93" spans="6:9" x14ac:dyDescent="0.25">
      <c r="F93" s="68"/>
      <c r="G93" s="68"/>
      <c r="H93" s="68"/>
      <c r="I93" s="68"/>
    </row>
    <row r="94" spans="6:9" x14ac:dyDescent="0.25">
      <c r="F94" s="68"/>
      <c r="G94" s="68"/>
      <c r="H94" s="68"/>
      <c r="I94" s="68"/>
    </row>
    <row r="95" spans="6:9" x14ac:dyDescent="0.25">
      <c r="F95" s="68"/>
      <c r="G95" s="68"/>
      <c r="H95" s="68"/>
      <c r="I95" s="68"/>
    </row>
    <row r="96" spans="6:9" x14ac:dyDescent="0.25">
      <c r="F96" s="68"/>
      <c r="G96" s="68"/>
      <c r="H96" s="68"/>
      <c r="I96" s="68"/>
    </row>
    <row r="97" spans="6:9" x14ac:dyDescent="0.25">
      <c r="F97" s="68"/>
      <c r="G97" s="68"/>
      <c r="H97" s="68"/>
      <c r="I97" s="68"/>
    </row>
    <row r="98" spans="6:9" x14ac:dyDescent="0.25">
      <c r="F98" s="68"/>
      <c r="G98" s="68"/>
      <c r="H98" s="68"/>
      <c r="I98" s="68"/>
    </row>
    <row r="99" spans="6:9" x14ac:dyDescent="0.25">
      <c r="F99" s="68"/>
      <c r="G99" s="68"/>
      <c r="H99" s="68"/>
      <c r="I99" s="68"/>
    </row>
    <row r="100" spans="6:9" x14ac:dyDescent="0.25">
      <c r="F100" s="68"/>
      <c r="G100" s="68"/>
      <c r="H100" s="68"/>
      <c r="I100" s="68"/>
    </row>
    <row r="101" spans="6:9" x14ac:dyDescent="0.25">
      <c r="F101" s="68"/>
      <c r="G101" s="68"/>
      <c r="H101" s="68"/>
      <c r="I101" s="68"/>
    </row>
    <row r="102" spans="6:9" x14ac:dyDescent="0.25">
      <c r="F102" s="68"/>
      <c r="G102" s="68"/>
      <c r="H102" s="68"/>
      <c r="I102" s="68"/>
    </row>
    <row r="103" spans="6:9" x14ac:dyDescent="0.25">
      <c r="F103" s="68"/>
      <c r="G103" s="68"/>
      <c r="H103" s="68"/>
      <c r="I103" s="68"/>
    </row>
    <row r="104" spans="6:9" x14ac:dyDescent="0.25">
      <c r="F104" s="68"/>
      <c r="G104" s="68"/>
      <c r="H104" s="68"/>
      <c r="I104" s="68"/>
    </row>
    <row r="105" spans="6:9" x14ac:dyDescent="0.25">
      <c r="F105" s="68"/>
      <c r="G105" s="68"/>
      <c r="H105" s="68"/>
      <c r="I105" s="68"/>
    </row>
    <row r="106" spans="6:9" x14ac:dyDescent="0.25">
      <c r="F106" s="68"/>
      <c r="G106" s="68"/>
      <c r="H106" s="68"/>
      <c r="I106" s="68"/>
    </row>
    <row r="107" spans="6:9" x14ac:dyDescent="0.25">
      <c r="F107" s="68"/>
      <c r="G107" s="68"/>
      <c r="H107" s="68"/>
      <c r="I107" s="68"/>
    </row>
    <row r="108" spans="6:9" x14ac:dyDescent="0.25">
      <c r="F108" s="68"/>
      <c r="G108" s="68"/>
      <c r="H108" s="68"/>
      <c r="I108" s="68"/>
    </row>
    <row r="109" spans="6:9" x14ac:dyDescent="0.25">
      <c r="F109" s="68"/>
      <c r="G109" s="68"/>
      <c r="H109" s="68"/>
      <c r="I109" s="68"/>
    </row>
    <row r="110" spans="6:9" x14ac:dyDescent="0.25">
      <c r="F110" s="68"/>
      <c r="G110" s="68"/>
      <c r="H110" s="68"/>
      <c r="I110" s="68"/>
    </row>
    <row r="111" spans="6:9" x14ac:dyDescent="0.25">
      <c r="F111" s="68"/>
      <c r="G111" s="68"/>
      <c r="H111" s="68"/>
      <c r="I111" s="68"/>
    </row>
    <row r="112" spans="6:9" x14ac:dyDescent="0.25">
      <c r="F112" s="68"/>
      <c r="G112" s="68"/>
      <c r="H112" s="68"/>
      <c r="I112" s="68"/>
    </row>
    <row r="113" spans="6:9" x14ac:dyDescent="0.25">
      <c r="F113" s="68"/>
      <c r="G113" s="68"/>
      <c r="H113" s="68"/>
      <c r="I113" s="68"/>
    </row>
    <row r="114" spans="6:9" x14ac:dyDescent="0.25">
      <c r="F114" s="68"/>
      <c r="G114" s="68"/>
      <c r="H114" s="68"/>
      <c r="I114" s="68"/>
    </row>
    <row r="115" spans="6:9" x14ac:dyDescent="0.25">
      <c r="F115" s="68"/>
      <c r="G115" s="68"/>
      <c r="H115" s="68"/>
      <c r="I115" s="68"/>
    </row>
    <row r="116" spans="6:9" x14ac:dyDescent="0.25">
      <c r="F116" s="68"/>
      <c r="G116" s="68"/>
      <c r="H116" s="68"/>
      <c r="I116" s="68"/>
    </row>
    <row r="117" spans="6:9" x14ac:dyDescent="0.25">
      <c r="F117" s="68"/>
      <c r="G117" s="68"/>
      <c r="H117" s="68"/>
      <c r="I117" s="68"/>
    </row>
    <row r="118" spans="6:9" x14ac:dyDescent="0.25">
      <c r="F118" s="68"/>
      <c r="G118" s="68"/>
      <c r="H118" s="68"/>
      <c r="I118" s="68"/>
    </row>
    <row r="119" spans="6:9" x14ac:dyDescent="0.25">
      <c r="F119" s="68"/>
      <c r="G119" s="68"/>
      <c r="H119" s="68"/>
      <c r="I119" s="68"/>
    </row>
    <row r="120" spans="6:9" x14ac:dyDescent="0.25">
      <c r="F120" s="68"/>
      <c r="G120" s="68"/>
      <c r="H120" s="68"/>
      <c r="I120" s="68"/>
    </row>
    <row r="121" spans="6:9" x14ac:dyDescent="0.25">
      <c r="F121" s="68"/>
      <c r="G121" s="68"/>
      <c r="H121" s="68"/>
      <c r="I121" s="68"/>
    </row>
    <row r="122" spans="6:9" x14ac:dyDescent="0.25">
      <c r="F122" s="68"/>
      <c r="G122" s="68"/>
      <c r="H122" s="68"/>
      <c r="I122" s="68"/>
    </row>
    <row r="123" spans="6:9" x14ac:dyDescent="0.25">
      <c r="F123" s="68"/>
      <c r="G123" s="68"/>
      <c r="H123" s="68"/>
      <c r="I123" s="68"/>
    </row>
    <row r="124" spans="6:9" x14ac:dyDescent="0.25">
      <c r="F124" s="68"/>
      <c r="G124" s="68"/>
      <c r="H124" s="68"/>
      <c r="I124" s="68"/>
    </row>
    <row r="125" spans="6:9" x14ac:dyDescent="0.25">
      <c r="F125" s="68"/>
      <c r="G125" s="68"/>
      <c r="H125" s="68"/>
      <c r="I125" s="68"/>
    </row>
    <row r="126" spans="6:9" x14ac:dyDescent="0.25">
      <c r="F126" s="68"/>
      <c r="G126" s="68"/>
      <c r="H126" s="68"/>
      <c r="I126" s="68"/>
    </row>
    <row r="127" spans="6:9" x14ac:dyDescent="0.25">
      <c r="F127" s="68"/>
      <c r="G127" s="68"/>
      <c r="H127" s="68"/>
      <c r="I127" s="68"/>
    </row>
    <row r="128" spans="6:9" x14ac:dyDescent="0.25">
      <c r="F128" s="68"/>
      <c r="G128" s="68"/>
      <c r="H128" s="68"/>
      <c r="I128" s="68"/>
    </row>
    <row r="129" spans="6:9" x14ac:dyDescent="0.25">
      <c r="F129" s="68"/>
      <c r="G129" s="68"/>
      <c r="H129" s="68"/>
      <c r="I129" s="68"/>
    </row>
    <row r="130" spans="6:9" x14ac:dyDescent="0.25">
      <c r="F130" s="68"/>
      <c r="G130" s="68"/>
      <c r="H130" s="68"/>
      <c r="I130" s="68"/>
    </row>
    <row r="131" spans="6:9" x14ac:dyDescent="0.25">
      <c r="F131" s="68"/>
      <c r="G131" s="68"/>
      <c r="H131" s="68"/>
      <c r="I131" s="68"/>
    </row>
    <row r="132" spans="6:9" x14ac:dyDescent="0.25">
      <c r="F132" s="68"/>
      <c r="G132" s="68"/>
      <c r="H132" s="68"/>
      <c r="I132" s="68"/>
    </row>
    <row r="133" spans="6:9" x14ac:dyDescent="0.25">
      <c r="F133" s="68"/>
      <c r="G133" s="68"/>
      <c r="H133" s="68"/>
      <c r="I133" s="68"/>
    </row>
    <row r="134" spans="6:9" x14ac:dyDescent="0.25">
      <c r="F134" s="68"/>
      <c r="G134" s="68"/>
      <c r="H134" s="68"/>
      <c r="I134" s="68"/>
    </row>
    <row r="135" spans="6:9" x14ac:dyDescent="0.25">
      <c r="F135" s="68"/>
      <c r="G135" s="68"/>
      <c r="H135" s="68"/>
      <c r="I135" s="68"/>
    </row>
    <row r="136" spans="6:9" x14ac:dyDescent="0.25">
      <c r="F136" s="68"/>
      <c r="G136" s="68"/>
      <c r="H136" s="68"/>
      <c r="I136" s="68"/>
    </row>
    <row r="137" spans="6:9" x14ac:dyDescent="0.25">
      <c r="F137" s="68"/>
      <c r="G137" s="68"/>
      <c r="H137" s="68"/>
      <c r="I137" s="68"/>
    </row>
    <row r="138" spans="6:9" x14ac:dyDescent="0.25">
      <c r="F138" s="68"/>
      <c r="G138" s="68"/>
      <c r="H138" s="68"/>
      <c r="I138" s="68"/>
    </row>
    <row r="139" spans="6:9" x14ac:dyDescent="0.25">
      <c r="F139" s="68"/>
      <c r="G139" s="68"/>
      <c r="H139" s="68"/>
      <c r="I139" s="68"/>
    </row>
    <row r="140" spans="6:9" x14ac:dyDescent="0.25">
      <c r="F140" s="68"/>
      <c r="G140" s="68"/>
      <c r="H140" s="68"/>
      <c r="I140" s="68"/>
    </row>
    <row r="141" spans="6:9" x14ac:dyDescent="0.25">
      <c r="F141" s="68"/>
      <c r="G141" s="68"/>
      <c r="H141" s="68"/>
      <c r="I141" s="68"/>
    </row>
    <row r="142" spans="6:9" x14ac:dyDescent="0.25">
      <c r="F142" s="68"/>
      <c r="G142" s="68"/>
      <c r="H142" s="68"/>
      <c r="I142" s="68"/>
    </row>
    <row r="143" spans="6:9" x14ac:dyDescent="0.25">
      <c r="F143" s="68"/>
      <c r="G143" s="68"/>
      <c r="H143" s="68"/>
      <c r="I143" s="68"/>
    </row>
    <row r="144" spans="6:9" x14ac:dyDescent="0.25">
      <c r="F144" s="68"/>
      <c r="G144" s="68"/>
      <c r="H144" s="68"/>
      <c r="I144" s="68"/>
    </row>
    <row r="145" spans="6:9" x14ac:dyDescent="0.25">
      <c r="F145" s="68"/>
      <c r="G145" s="68"/>
      <c r="H145" s="68"/>
      <c r="I145" s="68"/>
    </row>
    <row r="146" spans="6:9" x14ac:dyDescent="0.25">
      <c r="F146" s="68"/>
      <c r="G146" s="68"/>
      <c r="H146" s="68"/>
      <c r="I146" s="68"/>
    </row>
    <row r="147" spans="6:9" x14ac:dyDescent="0.25">
      <c r="F147" s="68"/>
      <c r="G147" s="68"/>
      <c r="H147" s="68"/>
      <c r="I147" s="68"/>
    </row>
    <row r="148" spans="6:9" x14ac:dyDescent="0.25">
      <c r="F148" s="68"/>
      <c r="G148" s="68"/>
      <c r="H148" s="68"/>
      <c r="I148" s="68"/>
    </row>
    <row r="149" spans="6:9" x14ac:dyDescent="0.25">
      <c r="F149" s="68"/>
      <c r="G149" s="68"/>
      <c r="H149" s="68"/>
      <c r="I149" s="68"/>
    </row>
    <row r="150" spans="6:9" x14ac:dyDescent="0.25">
      <c r="F150" s="68"/>
      <c r="G150" s="68"/>
      <c r="H150" s="68"/>
      <c r="I150" s="68"/>
    </row>
    <row r="151" spans="6:9" x14ac:dyDescent="0.25">
      <c r="F151" s="68"/>
      <c r="G151" s="68"/>
      <c r="H151" s="68"/>
      <c r="I151" s="68"/>
    </row>
    <row r="152" spans="6:9" x14ac:dyDescent="0.25">
      <c r="F152" s="68"/>
      <c r="G152" s="68"/>
      <c r="H152" s="68"/>
      <c r="I152" s="68"/>
    </row>
    <row r="153" spans="6:9" x14ac:dyDescent="0.25">
      <c r="F153" s="68"/>
      <c r="G153" s="68"/>
      <c r="H153" s="68"/>
      <c r="I153" s="68"/>
    </row>
    <row r="154" spans="6:9" x14ac:dyDescent="0.25">
      <c r="F154" s="68"/>
      <c r="G154" s="68"/>
      <c r="H154" s="68"/>
      <c r="I154" s="68"/>
    </row>
    <row r="155" spans="6:9" x14ac:dyDescent="0.25">
      <c r="F155" s="68"/>
      <c r="G155" s="68"/>
      <c r="H155" s="68"/>
      <c r="I155" s="68"/>
    </row>
    <row r="156" spans="6:9" x14ac:dyDescent="0.25">
      <c r="F156" s="68"/>
      <c r="G156" s="68"/>
      <c r="H156" s="68"/>
      <c r="I156" s="68"/>
    </row>
    <row r="157" spans="6:9" x14ac:dyDescent="0.25">
      <c r="F157" s="68"/>
      <c r="G157" s="68"/>
      <c r="H157" s="68"/>
      <c r="I157" s="68"/>
    </row>
    <row r="158" spans="6:9" x14ac:dyDescent="0.25">
      <c r="F158" s="68"/>
      <c r="G158" s="68"/>
      <c r="H158" s="68"/>
      <c r="I158" s="68"/>
    </row>
    <row r="159" spans="6:9" x14ac:dyDescent="0.25">
      <c r="F159" s="68"/>
      <c r="G159" s="68"/>
      <c r="H159" s="68"/>
      <c r="I159" s="68"/>
    </row>
    <row r="160" spans="6:9" x14ac:dyDescent="0.25">
      <c r="F160" s="68"/>
      <c r="G160" s="68"/>
      <c r="H160" s="68"/>
      <c r="I160" s="68"/>
    </row>
    <row r="161" spans="6:9" x14ac:dyDescent="0.25">
      <c r="F161" s="68"/>
      <c r="G161" s="68"/>
      <c r="H161" s="68"/>
      <c r="I161" s="68"/>
    </row>
    <row r="162" spans="6:9" x14ac:dyDescent="0.25">
      <c r="F162" s="68"/>
      <c r="G162" s="68"/>
      <c r="H162" s="68"/>
      <c r="I162" s="68"/>
    </row>
    <row r="163" spans="6:9" x14ac:dyDescent="0.25">
      <c r="F163" s="68"/>
      <c r="G163" s="68"/>
      <c r="H163" s="68"/>
      <c r="I163" s="68"/>
    </row>
    <row r="164" spans="6:9" x14ac:dyDescent="0.25">
      <c r="F164" s="68"/>
      <c r="G164" s="68"/>
      <c r="H164" s="68"/>
      <c r="I164" s="68"/>
    </row>
    <row r="165" spans="6:9" x14ac:dyDescent="0.25">
      <c r="F165" s="68"/>
      <c r="G165" s="68"/>
      <c r="H165" s="68"/>
      <c r="I165" s="68"/>
    </row>
    <row r="166" spans="6:9" x14ac:dyDescent="0.25">
      <c r="F166" s="68"/>
      <c r="G166" s="68"/>
      <c r="H166" s="68"/>
      <c r="I166" s="68"/>
    </row>
    <row r="167" spans="6:9" x14ac:dyDescent="0.25">
      <c r="F167" s="68"/>
      <c r="G167" s="68"/>
      <c r="H167" s="68"/>
      <c r="I167" s="68"/>
    </row>
    <row r="168" spans="6:9" x14ac:dyDescent="0.25">
      <c r="F168" s="68"/>
      <c r="G168" s="68"/>
      <c r="H168" s="68"/>
      <c r="I168" s="68"/>
    </row>
    <row r="169" spans="6:9" x14ac:dyDescent="0.25">
      <c r="F169" s="68"/>
      <c r="G169" s="68"/>
      <c r="H169" s="68"/>
      <c r="I169" s="68"/>
    </row>
    <row r="170" spans="6:9" x14ac:dyDescent="0.25">
      <c r="F170" s="68"/>
      <c r="G170" s="68"/>
      <c r="H170" s="68"/>
      <c r="I170" s="68"/>
    </row>
    <row r="171" spans="6:9" x14ac:dyDescent="0.25">
      <c r="F171" s="68"/>
      <c r="G171" s="68"/>
      <c r="H171" s="68"/>
      <c r="I171" s="68"/>
    </row>
    <row r="172" spans="6:9" x14ac:dyDescent="0.25">
      <c r="F172" s="68"/>
      <c r="G172" s="68"/>
      <c r="H172" s="68"/>
      <c r="I172" s="68"/>
    </row>
    <row r="173" spans="6:9" x14ac:dyDescent="0.25">
      <c r="F173" s="68"/>
      <c r="G173" s="68"/>
      <c r="H173" s="68"/>
      <c r="I173" s="68"/>
    </row>
    <row r="174" spans="6:9" x14ac:dyDescent="0.25">
      <c r="F174" s="68"/>
      <c r="G174" s="68"/>
      <c r="H174" s="68"/>
      <c r="I174" s="68"/>
    </row>
    <row r="175" spans="6:9" x14ac:dyDescent="0.25">
      <c r="F175" s="68"/>
      <c r="G175" s="68"/>
      <c r="H175" s="68"/>
      <c r="I175" s="68"/>
    </row>
    <row r="176" spans="6:9" x14ac:dyDescent="0.25">
      <c r="F176" s="68"/>
      <c r="G176" s="68"/>
      <c r="H176" s="68"/>
      <c r="I176" s="68"/>
    </row>
    <row r="177" spans="6:9" x14ac:dyDescent="0.25">
      <c r="F177" s="68"/>
      <c r="G177" s="68"/>
      <c r="H177" s="68"/>
      <c r="I177" s="68"/>
    </row>
    <row r="178" spans="6:9" x14ac:dyDescent="0.25">
      <c r="F178" s="68"/>
      <c r="G178" s="68"/>
      <c r="H178" s="68"/>
      <c r="I178" s="68"/>
    </row>
    <row r="179" spans="6:9" x14ac:dyDescent="0.25">
      <c r="F179" s="68"/>
      <c r="G179" s="68"/>
      <c r="H179" s="68"/>
      <c r="I179" s="68"/>
    </row>
    <row r="180" spans="6:9" x14ac:dyDescent="0.25">
      <c r="F180" s="68"/>
      <c r="G180" s="68"/>
      <c r="H180" s="68"/>
      <c r="I180" s="68"/>
    </row>
    <row r="181" spans="6:9" x14ac:dyDescent="0.25">
      <c r="F181" s="68"/>
      <c r="G181" s="68"/>
      <c r="H181" s="68"/>
      <c r="I181" s="68"/>
    </row>
    <row r="182" spans="6:9" x14ac:dyDescent="0.25">
      <c r="F182" s="68"/>
      <c r="G182" s="68"/>
      <c r="H182" s="68"/>
      <c r="I182" s="68"/>
    </row>
    <row r="183" spans="6:9" x14ac:dyDescent="0.25">
      <c r="F183" s="68"/>
      <c r="G183" s="68"/>
      <c r="H183" s="68"/>
      <c r="I183" s="68"/>
    </row>
    <row r="184" spans="6:9" x14ac:dyDescent="0.25">
      <c r="F184" s="68"/>
      <c r="G184" s="68"/>
      <c r="H184" s="68"/>
      <c r="I184" s="68"/>
    </row>
    <row r="185" spans="6:9" x14ac:dyDescent="0.25">
      <c r="F185" s="68"/>
      <c r="G185" s="68"/>
      <c r="H185" s="68"/>
      <c r="I185" s="68"/>
    </row>
    <row r="186" spans="6:9" x14ac:dyDescent="0.25">
      <c r="F186" s="68"/>
      <c r="G186" s="68"/>
      <c r="H186" s="68"/>
      <c r="I186" s="68"/>
    </row>
    <row r="187" spans="6:9" x14ac:dyDescent="0.25">
      <c r="F187" s="68"/>
      <c r="G187" s="68"/>
      <c r="H187" s="68"/>
      <c r="I187" s="68"/>
    </row>
    <row r="188" spans="6:9" x14ac:dyDescent="0.25">
      <c r="F188" s="68"/>
      <c r="G188" s="68"/>
      <c r="H188" s="68"/>
      <c r="I188" s="68"/>
    </row>
    <row r="189" spans="6:9" x14ac:dyDescent="0.25">
      <c r="F189" s="68"/>
      <c r="G189" s="68"/>
      <c r="H189" s="68"/>
      <c r="I189" s="68"/>
    </row>
    <row r="190" spans="6:9" x14ac:dyDescent="0.25">
      <c r="F190" s="68"/>
      <c r="G190" s="68"/>
      <c r="H190" s="68"/>
      <c r="I190" s="68"/>
    </row>
    <row r="191" spans="6:9" x14ac:dyDescent="0.25">
      <c r="F191" s="68"/>
      <c r="G191" s="68"/>
      <c r="H191" s="68"/>
      <c r="I191" s="68"/>
    </row>
    <row r="192" spans="6:9" x14ac:dyDescent="0.25">
      <c r="F192" s="68"/>
      <c r="G192" s="68"/>
      <c r="H192" s="68"/>
      <c r="I192" s="68"/>
    </row>
    <row r="193" spans="6:9" x14ac:dyDescent="0.25">
      <c r="F193" s="68"/>
      <c r="G193" s="68"/>
      <c r="H193" s="68"/>
      <c r="I193" s="68"/>
    </row>
    <row r="194" spans="6:9" x14ac:dyDescent="0.25">
      <c r="F194" s="68"/>
      <c r="G194" s="68"/>
      <c r="H194" s="68"/>
      <c r="I194" s="68"/>
    </row>
    <row r="195" spans="6:9" x14ac:dyDescent="0.25">
      <c r="F195" s="68"/>
      <c r="G195" s="68"/>
      <c r="H195" s="68"/>
      <c r="I195" s="68"/>
    </row>
    <row r="196" spans="6:9" x14ac:dyDescent="0.25">
      <c r="F196" s="68"/>
      <c r="G196" s="68"/>
      <c r="H196" s="68"/>
      <c r="I196" s="68"/>
    </row>
    <row r="197" spans="6:9" x14ac:dyDescent="0.25">
      <c r="F197" s="68"/>
      <c r="G197" s="68"/>
      <c r="H197" s="68"/>
      <c r="I197" s="68"/>
    </row>
    <row r="198" spans="6:9" x14ac:dyDescent="0.25">
      <c r="F198" s="68"/>
      <c r="G198" s="68"/>
      <c r="H198" s="68"/>
      <c r="I198" s="68"/>
    </row>
    <row r="199" spans="6:9" x14ac:dyDescent="0.25">
      <c r="F199" s="68"/>
      <c r="G199" s="68"/>
      <c r="H199" s="68"/>
      <c r="I199" s="68"/>
    </row>
    <row r="200" spans="6:9" x14ac:dyDescent="0.25">
      <c r="F200" s="68"/>
      <c r="G200" s="68"/>
      <c r="H200" s="68"/>
      <c r="I200" s="68"/>
    </row>
    <row r="201" spans="6:9" x14ac:dyDescent="0.25">
      <c r="F201" s="68"/>
      <c r="G201" s="68"/>
      <c r="H201" s="68"/>
      <c r="I201" s="68"/>
    </row>
    <row r="202" spans="6:9" x14ac:dyDescent="0.25">
      <c r="F202" s="68"/>
      <c r="G202" s="68"/>
      <c r="H202" s="68"/>
      <c r="I202" s="68"/>
    </row>
    <row r="203" spans="6:9" x14ac:dyDescent="0.25">
      <c r="F203" s="68"/>
      <c r="G203" s="68"/>
      <c r="H203" s="68"/>
      <c r="I203" s="68"/>
    </row>
    <row r="204" spans="6:9" x14ac:dyDescent="0.25">
      <c r="F204" s="68"/>
      <c r="G204" s="68"/>
      <c r="H204" s="68"/>
      <c r="I204" s="68"/>
    </row>
    <row r="205" spans="6:9" x14ac:dyDescent="0.25">
      <c r="F205" s="68"/>
      <c r="G205" s="68"/>
      <c r="H205" s="68"/>
      <c r="I205" s="68"/>
    </row>
    <row r="206" spans="6:9" x14ac:dyDescent="0.25">
      <c r="F206" s="68"/>
      <c r="G206" s="68"/>
      <c r="H206" s="68"/>
      <c r="I206" s="68"/>
    </row>
    <row r="207" spans="6:9" x14ac:dyDescent="0.25">
      <c r="F207" s="68"/>
      <c r="G207" s="68"/>
      <c r="H207" s="68"/>
      <c r="I207" s="68"/>
    </row>
    <row r="208" spans="6:9" x14ac:dyDescent="0.25">
      <c r="F208" s="68"/>
      <c r="G208" s="68"/>
      <c r="H208" s="68"/>
      <c r="I208" s="68"/>
    </row>
    <row r="209" spans="6:9" x14ac:dyDescent="0.25">
      <c r="F209" s="68"/>
      <c r="G209" s="68"/>
      <c r="H209" s="68"/>
      <c r="I209" s="68"/>
    </row>
    <row r="210" spans="6:9" x14ac:dyDescent="0.25">
      <c r="F210" s="68"/>
      <c r="G210" s="68"/>
      <c r="H210" s="68"/>
      <c r="I210" s="68"/>
    </row>
  </sheetData>
  <sheetProtection formatCells="0" autoFilter="0"/>
  <protectedRanges>
    <protectedRange sqref="B3:D3" name="LunchNumbers_1"/>
  </protectedRanges>
  <mergeCells count="5">
    <mergeCell ref="F8:I8"/>
    <mergeCell ref="J8:N8"/>
    <mergeCell ref="A28:N29"/>
    <mergeCell ref="C30:E31"/>
    <mergeCell ref="A5:E5"/>
  </mergeCell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7998-72D3-4700-8CEE-0FF7AF3BD47C}">
  <sheetPr>
    <pageSetUpPr fitToPage="1"/>
  </sheetPr>
  <dimension ref="A1:V257"/>
  <sheetViews>
    <sheetView showGridLines="0" zoomScale="80" zoomScaleNormal="80" workbookViewId="0">
      <pane ySplit="3" topLeftCell="A4" activePane="bottomLeft" state="frozen"/>
      <selection activeCell="A35" sqref="A35:J36"/>
      <selection pane="bottomLeft" activeCell="P28" sqref="P28"/>
    </sheetView>
  </sheetViews>
  <sheetFormatPr defaultColWidth="9.1796875" defaultRowHeight="13.5" x14ac:dyDescent="0.25"/>
  <cols>
    <col min="1" max="1" width="43.1796875" style="1" customWidth="1"/>
    <col min="2" max="4" width="14.54296875" style="1" customWidth="1"/>
    <col min="5" max="5" width="18.7265625" style="1" bestFit="1" customWidth="1"/>
    <col min="6" max="8" width="9.1796875" style="2" hidden="1" customWidth="1"/>
    <col min="9" max="9" width="11.54296875" style="2" hidden="1" customWidth="1"/>
    <col min="10" max="12" width="11.26953125" style="1" hidden="1" customWidth="1"/>
    <col min="13" max="13" width="12.453125" style="1" customWidth="1"/>
    <col min="14" max="14" width="12.1796875" style="1" customWidth="1"/>
    <col min="15" max="15" width="3.7265625" style="1" customWidth="1"/>
    <col min="16" max="16" width="20.7265625" style="1" bestFit="1" customWidth="1"/>
    <col min="17" max="18" width="9.1796875" style="1"/>
    <col min="19" max="19" width="9.1796875" style="1" customWidth="1"/>
    <col min="20" max="16384" width="9.1796875" style="1"/>
  </cols>
  <sheetData>
    <row r="1" spans="1:20" ht="18" x14ac:dyDescent="0.35">
      <c r="A1" s="26"/>
      <c r="B1" s="26"/>
      <c r="C1" s="26"/>
      <c r="D1" s="26"/>
      <c r="E1" s="81"/>
      <c r="F1" s="27"/>
      <c r="G1" s="27"/>
      <c r="H1" s="27"/>
      <c r="I1" s="27"/>
      <c r="J1" s="26"/>
      <c r="K1" s="26"/>
      <c r="L1" s="26"/>
      <c r="M1" s="78"/>
      <c r="N1" s="78"/>
      <c r="O1" s="80"/>
    </row>
    <row r="2" spans="1:20" ht="18" x14ac:dyDescent="0.35">
      <c r="A2" s="29"/>
      <c r="B2" s="30" t="s">
        <v>0</v>
      </c>
      <c r="C2" s="30" t="s">
        <v>1</v>
      </c>
      <c r="D2" s="30" t="s">
        <v>2</v>
      </c>
      <c r="E2" s="85" t="s">
        <v>3</v>
      </c>
      <c r="F2" s="27"/>
      <c r="G2" s="27"/>
      <c r="H2" s="27"/>
      <c r="I2" s="27"/>
      <c r="J2" s="62"/>
      <c r="K2" s="62"/>
      <c r="L2" s="62"/>
      <c r="M2" s="67"/>
      <c r="N2" s="78"/>
      <c r="O2" s="80"/>
    </row>
    <row r="3" spans="1:20" ht="35" x14ac:dyDescent="0.35">
      <c r="A3" s="56" t="s">
        <v>4</v>
      </c>
      <c r="B3" s="31">
        <v>10</v>
      </c>
      <c r="C3" s="31">
        <v>10</v>
      </c>
      <c r="D3" s="31">
        <v>10</v>
      </c>
      <c r="E3" s="86">
        <f>SUM(B3:D3)</f>
        <v>30</v>
      </c>
      <c r="F3" s="27"/>
      <c r="G3" s="27"/>
      <c r="H3" s="27"/>
      <c r="I3" s="27"/>
      <c r="J3" s="62"/>
      <c r="K3" s="62"/>
      <c r="L3" s="62"/>
      <c r="M3" s="67"/>
      <c r="N3" s="78"/>
      <c r="O3" s="80"/>
      <c r="T3" s="39"/>
    </row>
    <row r="4" spans="1:20" ht="14" x14ac:dyDescent="0.3">
      <c r="A4" s="17"/>
      <c r="B4" s="17"/>
      <c r="C4" s="17"/>
      <c r="D4" s="17"/>
      <c r="E4" s="17"/>
      <c r="F4" s="68"/>
      <c r="G4" s="68"/>
      <c r="H4" s="68"/>
      <c r="I4" s="68"/>
      <c r="J4" s="16"/>
      <c r="K4" s="16"/>
      <c r="L4" s="16"/>
      <c r="M4" s="15"/>
      <c r="N4" s="14"/>
    </row>
    <row r="5" spans="1:20" ht="20.5" x14ac:dyDescent="0.25">
      <c r="A5" s="94" t="s">
        <v>121</v>
      </c>
      <c r="B5" s="95"/>
      <c r="C5" s="95"/>
      <c r="D5" s="95"/>
      <c r="E5" s="95"/>
      <c r="F5" s="61"/>
      <c r="G5" s="61"/>
      <c r="H5" s="61"/>
      <c r="I5" s="61"/>
      <c r="J5" s="61"/>
      <c r="K5" s="61"/>
      <c r="L5" s="61"/>
      <c r="M5" s="61"/>
      <c r="N5" s="61"/>
    </row>
    <row r="6" spans="1:20" ht="20.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0" ht="8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0" x14ac:dyDescent="0.25">
      <c r="A8" s="20" t="s">
        <v>6</v>
      </c>
      <c r="B8" s="20"/>
      <c r="C8" s="20"/>
      <c r="D8" s="20"/>
      <c r="E8" s="20"/>
      <c r="F8" s="90" t="s">
        <v>7</v>
      </c>
      <c r="G8" s="90"/>
      <c r="H8" s="90"/>
      <c r="I8" s="90"/>
      <c r="J8" s="99" t="s">
        <v>8</v>
      </c>
      <c r="K8" s="99"/>
      <c r="L8" s="99"/>
      <c r="M8" s="99"/>
      <c r="N8" s="99"/>
    </row>
    <row r="9" spans="1:20" ht="8.25" customHeight="1" x14ac:dyDescent="0.25">
      <c r="A9" s="12"/>
      <c r="B9" s="12"/>
      <c r="C9" s="12"/>
      <c r="D9" s="12"/>
      <c r="E9" s="12"/>
      <c r="F9" s="48"/>
      <c r="G9" s="48"/>
      <c r="H9" s="48"/>
      <c r="I9" s="48"/>
      <c r="J9" s="12"/>
      <c r="K9" s="12"/>
      <c r="L9" s="12"/>
      <c r="M9" s="12"/>
    </row>
    <row r="10" spans="1:20" ht="28" x14ac:dyDescent="0.25">
      <c r="B10" s="24" t="s">
        <v>9</v>
      </c>
      <c r="C10" s="24" t="s">
        <v>10</v>
      </c>
      <c r="D10" s="25"/>
      <c r="F10" s="49" t="s">
        <v>0</v>
      </c>
      <c r="G10" s="49" t="s">
        <v>1</v>
      </c>
      <c r="H10" s="49" t="s">
        <v>2</v>
      </c>
      <c r="I10" s="50" t="s">
        <v>10</v>
      </c>
      <c r="J10" s="24" t="s">
        <v>0</v>
      </c>
      <c r="K10" s="24" t="s">
        <v>1</v>
      </c>
      <c r="L10" s="24" t="s">
        <v>2</v>
      </c>
    </row>
    <row r="11" spans="1:20" ht="14" x14ac:dyDescent="0.3">
      <c r="A11" s="22"/>
      <c r="B11" s="7"/>
      <c r="C11" s="9"/>
      <c r="F11" s="51"/>
      <c r="G11" s="52"/>
      <c r="H11" s="52"/>
      <c r="I11" s="53"/>
      <c r="J11" s="8"/>
      <c r="K11" s="8"/>
      <c r="L11" s="8"/>
    </row>
    <row r="12" spans="1:20" ht="14" x14ac:dyDescent="0.3">
      <c r="A12" s="1" t="s">
        <v>122</v>
      </c>
      <c r="B12" s="37">
        <f t="shared" ref="B12:B17" si="0">SUM(J12:L12)</f>
        <v>60</v>
      </c>
      <c r="C12" s="6" t="s">
        <v>123</v>
      </c>
      <c r="E12" s="1" t="str">
        <f>"Approx "&amp;S12&amp;" Loaves*"</f>
        <v>Approx 4 Loaves*</v>
      </c>
      <c r="F12" s="51">
        <v>10</v>
      </c>
      <c r="G12" s="52">
        <v>20</v>
      </c>
      <c r="H12" s="52">
        <v>30</v>
      </c>
      <c r="I12" s="53" t="s">
        <v>124</v>
      </c>
      <c r="J12" s="36">
        <f>((F12/10)*B$3)</f>
        <v>10</v>
      </c>
      <c r="K12" s="36">
        <f>((G12/10)*C$3)</f>
        <v>20</v>
      </c>
      <c r="L12" s="36">
        <f>((H12/10)*D$3)</f>
        <v>30</v>
      </c>
      <c r="Q12" s="42"/>
      <c r="S12" s="5">
        <f>ROUNDUP(+B12/17,0)</f>
        <v>4</v>
      </c>
    </row>
    <row r="13" spans="1:20" ht="14" x14ac:dyDescent="0.3">
      <c r="A13" s="1" t="s">
        <v>125</v>
      </c>
      <c r="B13" s="7">
        <f t="shared" si="0"/>
        <v>0.15000000000000002</v>
      </c>
      <c r="C13" s="6" t="s">
        <v>12</v>
      </c>
      <c r="F13" s="51">
        <v>25</v>
      </c>
      <c r="G13" s="52">
        <v>50</v>
      </c>
      <c r="H13" s="52">
        <v>75</v>
      </c>
      <c r="I13" s="53" t="s">
        <v>13</v>
      </c>
      <c r="J13" s="8">
        <f t="shared" ref="J13:L17" si="1">((F13/10)*B$3)/1000</f>
        <v>2.5000000000000001E-2</v>
      </c>
      <c r="K13" s="8">
        <f t="shared" si="1"/>
        <v>0.05</v>
      </c>
      <c r="L13" s="8">
        <f t="shared" si="1"/>
        <v>7.4999999999999997E-2</v>
      </c>
      <c r="Q13" s="42"/>
    </row>
    <row r="14" spans="1:20" ht="14" x14ac:dyDescent="0.3">
      <c r="A14" s="1" t="s">
        <v>96</v>
      </c>
      <c r="B14" s="7">
        <f t="shared" si="0"/>
        <v>0.15000000000000002</v>
      </c>
      <c r="C14" s="6" t="s">
        <v>12</v>
      </c>
      <c r="F14" s="51">
        <v>25</v>
      </c>
      <c r="G14" s="52">
        <v>50</v>
      </c>
      <c r="H14" s="52">
        <v>75</v>
      </c>
      <c r="I14" s="53" t="s">
        <v>13</v>
      </c>
      <c r="J14" s="8">
        <f t="shared" si="1"/>
        <v>2.5000000000000001E-2</v>
      </c>
      <c r="K14" s="8">
        <f t="shared" si="1"/>
        <v>0.05</v>
      </c>
      <c r="L14" s="8">
        <f t="shared" si="1"/>
        <v>7.4999999999999997E-2</v>
      </c>
    </row>
    <row r="15" spans="1:20" ht="14" x14ac:dyDescent="0.3">
      <c r="A15" s="1" t="s">
        <v>51</v>
      </c>
      <c r="B15" s="7">
        <f t="shared" si="0"/>
        <v>1.5</v>
      </c>
      <c r="C15" s="6" t="s">
        <v>12</v>
      </c>
      <c r="F15" s="51">
        <v>250</v>
      </c>
      <c r="G15" s="52">
        <v>500</v>
      </c>
      <c r="H15" s="52">
        <v>750</v>
      </c>
      <c r="I15" s="53" t="s">
        <v>13</v>
      </c>
      <c r="J15" s="8">
        <f t="shared" si="1"/>
        <v>0.25</v>
      </c>
      <c r="K15" s="8">
        <f t="shared" si="1"/>
        <v>0.5</v>
      </c>
      <c r="L15" s="8">
        <f t="shared" si="1"/>
        <v>0.75</v>
      </c>
    </row>
    <row r="16" spans="1:20" ht="14" x14ac:dyDescent="0.3">
      <c r="A16" s="1" t="s">
        <v>97</v>
      </c>
      <c r="B16" s="7">
        <f t="shared" si="0"/>
        <v>0.75</v>
      </c>
      <c r="C16" s="6" t="s">
        <v>12</v>
      </c>
      <c r="F16" s="51">
        <v>125</v>
      </c>
      <c r="G16" s="52">
        <v>250</v>
      </c>
      <c r="H16" s="52">
        <v>375</v>
      </c>
      <c r="I16" s="53" t="s">
        <v>13</v>
      </c>
      <c r="J16" s="8">
        <f t="shared" si="1"/>
        <v>0.125</v>
      </c>
      <c r="K16" s="8">
        <f t="shared" si="1"/>
        <v>0.25</v>
      </c>
      <c r="L16" s="8">
        <f t="shared" si="1"/>
        <v>0.375</v>
      </c>
    </row>
    <row r="17" spans="1:17" ht="14" x14ac:dyDescent="0.3">
      <c r="A17" s="1" t="s">
        <v>126</v>
      </c>
      <c r="B17" s="7">
        <f t="shared" si="0"/>
        <v>0.60000000000000009</v>
      </c>
      <c r="C17" s="6" t="s">
        <v>12</v>
      </c>
      <c r="F17" s="51">
        <v>100</v>
      </c>
      <c r="G17" s="52">
        <v>200</v>
      </c>
      <c r="H17" s="52">
        <v>300</v>
      </c>
      <c r="I17" s="53" t="s">
        <v>13</v>
      </c>
      <c r="J17" s="8">
        <f t="shared" si="1"/>
        <v>0.1</v>
      </c>
      <c r="K17" s="8">
        <f t="shared" si="1"/>
        <v>0.2</v>
      </c>
      <c r="L17" s="8">
        <f t="shared" si="1"/>
        <v>0.3</v>
      </c>
    </row>
    <row r="18" spans="1:17" ht="14" x14ac:dyDescent="0.3">
      <c r="A18" s="22" t="s">
        <v>100</v>
      </c>
      <c r="B18" s="7"/>
      <c r="C18" s="6"/>
      <c r="F18" s="51"/>
      <c r="G18" s="52"/>
      <c r="H18" s="52"/>
      <c r="I18" s="53"/>
      <c r="J18" s="8"/>
      <c r="K18" s="8"/>
      <c r="L18" s="8"/>
    </row>
    <row r="19" spans="1:17" ht="14" x14ac:dyDescent="0.3">
      <c r="A19" s="1" t="s">
        <v>127</v>
      </c>
      <c r="B19" s="7">
        <f>SUM(J19:L19)</f>
        <v>0.4</v>
      </c>
      <c r="C19" s="6" t="s">
        <v>12</v>
      </c>
      <c r="F19" s="51">
        <v>200</v>
      </c>
      <c r="G19" s="52">
        <v>200</v>
      </c>
      <c r="H19" s="52">
        <v>0</v>
      </c>
      <c r="I19" s="53" t="s">
        <v>13</v>
      </c>
      <c r="J19" s="8">
        <f>((F19/10)*B$3)/1000</f>
        <v>0.2</v>
      </c>
      <c r="K19" s="8">
        <f>((G19/10)*C$3)/1000</f>
        <v>0.2</v>
      </c>
      <c r="L19" s="8"/>
    </row>
    <row r="20" spans="1:17" ht="14" x14ac:dyDescent="0.3">
      <c r="A20" s="1" t="s">
        <v>128</v>
      </c>
      <c r="B20" s="7">
        <f>SUM(J20:L20)</f>
        <v>2.4000000000000004</v>
      </c>
      <c r="C20" s="6" t="s">
        <v>12</v>
      </c>
      <c r="F20" s="51">
        <v>800</v>
      </c>
      <c r="G20" s="52">
        <v>800</v>
      </c>
      <c r="H20" s="52">
        <v>800</v>
      </c>
      <c r="I20" s="52" t="s">
        <v>13</v>
      </c>
      <c r="J20" s="8">
        <f>((F20/10)*B$3)/1000</f>
        <v>0.8</v>
      </c>
      <c r="K20" s="8">
        <f>((G20/10)*C$3)/1000</f>
        <v>0.8</v>
      </c>
      <c r="L20" s="8">
        <f>((H20/10)*D$3)/1000</f>
        <v>0.8</v>
      </c>
    </row>
    <row r="21" spans="1:17" ht="14" x14ac:dyDescent="0.3">
      <c r="F21" s="51"/>
      <c r="G21" s="52"/>
      <c r="H21" s="52"/>
      <c r="I21" s="52"/>
      <c r="J21" s="8"/>
      <c r="K21" s="8"/>
      <c r="L21" s="8"/>
      <c r="M21" s="7"/>
      <c r="N21" s="9"/>
    </row>
    <row r="22" spans="1:17" ht="18" customHeight="1" x14ac:dyDescent="0.3">
      <c r="A22" s="40" t="s">
        <v>56</v>
      </c>
      <c r="B22" s="40"/>
      <c r="C22" s="40"/>
      <c r="D22" s="40"/>
      <c r="E22" s="40"/>
      <c r="F22" s="51"/>
      <c r="G22" s="52"/>
      <c r="H22" s="52"/>
      <c r="I22" s="52"/>
      <c r="J22" s="8"/>
      <c r="K22" s="8"/>
      <c r="L22" s="8"/>
      <c r="M22" s="7"/>
      <c r="N22" s="9"/>
      <c r="Q22" s="44"/>
    </row>
    <row r="23" spans="1:17" ht="14" x14ac:dyDescent="0.3">
      <c r="F23" s="51"/>
      <c r="G23" s="52"/>
      <c r="H23" s="52"/>
      <c r="I23" s="52"/>
      <c r="J23" s="8"/>
      <c r="K23" s="8"/>
      <c r="L23" s="8"/>
      <c r="M23" s="7"/>
      <c r="N23" s="6"/>
    </row>
    <row r="24" spans="1:17" ht="14" x14ac:dyDescent="0.3">
      <c r="A24" s="23" t="s">
        <v>16</v>
      </c>
      <c r="B24" s="32" t="s">
        <v>129</v>
      </c>
      <c r="C24" s="32" t="s">
        <v>130</v>
      </c>
      <c r="D24" s="32" t="s">
        <v>120</v>
      </c>
      <c r="E24" s="23"/>
      <c r="F24" s="54"/>
      <c r="G24" s="54"/>
      <c r="H24" s="54"/>
      <c r="I24" s="54"/>
    </row>
    <row r="25" spans="1:17" ht="14" x14ac:dyDescent="0.3">
      <c r="A25" s="23"/>
      <c r="B25" s="34"/>
      <c r="C25" s="34"/>
      <c r="D25" s="34"/>
      <c r="E25" s="23"/>
      <c r="F25" s="54"/>
      <c r="G25" s="54"/>
      <c r="H25" s="54"/>
      <c r="I25" s="54"/>
      <c r="M25" s="5"/>
    </row>
    <row r="26" spans="1:17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7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7" x14ac:dyDescent="0.25">
      <c r="C28" s="97" t="s">
        <v>108</v>
      </c>
      <c r="D28" s="100"/>
      <c r="E28" s="100"/>
      <c r="F28" s="3"/>
      <c r="G28" s="68"/>
      <c r="H28" s="68"/>
      <c r="I28" s="68"/>
    </row>
    <row r="29" spans="1:17" x14ac:dyDescent="0.25">
      <c r="C29" s="100"/>
      <c r="D29" s="100"/>
      <c r="E29" s="100"/>
      <c r="F29" s="3"/>
      <c r="G29" s="68"/>
      <c r="H29" s="68"/>
      <c r="I29" s="68"/>
    </row>
    <row r="30" spans="1:17" s="67" customFormat="1" x14ac:dyDescent="0.25">
      <c r="F30" s="68"/>
      <c r="G30" s="68"/>
      <c r="H30" s="68"/>
      <c r="I30" s="68"/>
    </row>
    <row r="31" spans="1:17" s="67" customFormat="1" x14ac:dyDescent="0.25">
      <c r="F31" s="68"/>
      <c r="G31" s="68"/>
      <c r="H31" s="68"/>
      <c r="I31" s="68"/>
    </row>
    <row r="32" spans="1:17" s="67" customFormat="1" x14ac:dyDescent="0.25">
      <c r="F32" s="68"/>
      <c r="G32" s="68"/>
      <c r="H32" s="68"/>
      <c r="I32" s="68"/>
    </row>
    <row r="33" spans="1:22" s="68" customFormat="1" ht="14" x14ac:dyDescent="0.3">
      <c r="A33" s="69"/>
      <c r="B33" s="69"/>
      <c r="C33" s="69"/>
      <c r="D33" s="69"/>
      <c r="E33" s="69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spans="1:22" s="67" customFormat="1" x14ac:dyDescent="0.25">
      <c r="F34" s="68"/>
      <c r="G34" s="68"/>
      <c r="H34" s="68"/>
      <c r="I34" s="68"/>
    </row>
    <row r="35" spans="1:22" s="67" customFormat="1" x14ac:dyDescent="0.25">
      <c r="F35" s="68"/>
      <c r="G35" s="68"/>
      <c r="H35" s="68"/>
      <c r="I35" s="68"/>
    </row>
    <row r="36" spans="1:22" s="67" customFormat="1" x14ac:dyDescent="0.25">
      <c r="F36" s="68"/>
      <c r="G36" s="68"/>
      <c r="H36" s="68"/>
      <c r="I36" s="68"/>
    </row>
    <row r="37" spans="1:22" s="67" customFormat="1" x14ac:dyDescent="0.25">
      <c r="F37" s="68"/>
      <c r="G37" s="68"/>
      <c r="H37" s="68"/>
      <c r="I37" s="68"/>
    </row>
    <row r="38" spans="1:22" s="67" customFormat="1" x14ac:dyDescent="0.25">
      <c r="F38" s="68"/>
      <c r="G38" s="68"/>
      <c r="H38" s="68"/>
      <c r="I38" s="68"/>
    </row>
    <row r="39" spans="1:22" s="67" customFormat="1" x14ac:dyDescent="0.25">
      <c r="F39" s="68"/>
      <c r="G39" s="68"/>
      <c r="H39" s="68"/>
      <c r="I39" s="68"/>
    </row>
    <row r="40" spans="1:22" s="67" customFormat="1" x14ac:dyDescent="0.25">
      <c r="F40" s="68"/>
      <c r="G40" s="68"/>
      <c r="H40" s="68"/>
      <c r="I40" s="68"/>
    </row>
    <row r="41" spans="1:22" s="67" customFormat="1" x14ac:dyDescent="0.25">
      <c r="F41" s="68"/>
      <c r="G41" s="68"/>
      <c r="H41" s="68"/>
      <c r="I41" s="68"/>
    </row>
    <row r="42" spans="1:22" s="67" customFormat="1" x14ac:dyDescent="0.25">
      <c r="F42" s="68"/>
      <c r="G42" s="68"/>
      <c r="H42" s="68"/>
      <c r="I42" s="68"/>
    </row>
    <row r="43" spans="1:22" s="67" customFormat="1" x14ac:dyDescent="0.25">
      <c r="F43" s="68"/>
      <c r="G43" s="68"/>
      <c r="H43" s="68"/>
      <c r="I43" s="68"/>
    </row>
    <row r="44" spans="1:22" s="67" customFormat="1" x14ac:dyDescent="0.25">
      <c r="F44" s="68"/>
      <c r="G44" s="68"/>
      <c r="H44" s="68"/>
      <c r="I44" s="68"/>
    </row>
    <row r="45" spans="1:22" s="67" customFormat="1" x14ac:dyDescent="0.25">
      <c r="F45" s="68"/>
      <c r="G45" s="68"/>
      <c r="H45" s="68"/>
      <c r="I45" s="68"/>
    </row>
    <row r="46" spans="1:22" s="67" customFormat="1" x14ac:dyDescent="0.25">
      <c r="F46" s="68"/>
      <c r="G46" s="68"/>
      <c r="H46" s="68"/>
      <c r="I46" s="68"/>
    </row>
    <row r="47" spans="1:22" s="67" customFormat="1" x14ac:dyDescent="0.25">
      <c r="F47" s="68"/>
      <c r="G47" s="68"/>
      <c r="H47" s="68"/>
      <c r="I47" s="68"/>
    </row>
    <row r="48" spans="1:22" s="67" customFormat="1" x14ac:dyDescent="0.25">
      <c r="F48" s="68"/>
      <c r="G48" s="68"/>
      <c r="H48" s="68"/>
      <c r="I48" s="68"/>
    </row>
    <row r="49" spans="6:9" s="67" customFormat="1" x14ac:dyDescent="0.25">
      <c r="F49" s="68"/>
      <c r="G49" s="68"/>
      <c r="H49" s="68"/>
      <c r="I49" s="68"/>
    </row>
    <row r="50" spans="6:9" s="67" customFormat="1" x14ac:dyDescent="0.25">
      <c r="F50" s="68"/>
      <c r="G50" s="68"/>
      <c r="H50" s="68"/>
      <c r="I50" s="68"/>
    </row>
    <row r="51" spans="6:9" s="67" customFormat="1" x14ac:dyDescent="0.25">
      <c r="F51" s="68"/>
      <c r="G51" s="68"/>
      <c r="H51" s="68"/>
      <c r="I51" s="68"/>
    </row>
    <row r="52" spans="6:9" s="67" customFormat="1" x14ac:dyDescent="0.25">
      <c r="F52" s="68"/>
      <c r="G52" s="68"/>
      <c r="H52" s="68"/>
      <c r="I52" s="68"/>
    </row>
    <row r="53" spans="6:9" s="67" customFormat="1" x14ac:dyDescent="0.25">
      <c r="F53" s="68"/>
      <c r="G53" s="68"/>
      <c r="H53" s="68"/>
      <c r="I53" s="68"/>
    </row>
    <row r="54" spans="6:9" s="67" customFormat="1" x14ac:dyDescent="0.25">
      <c r="F54" s="68"/>
      <c r="G54" s="68"/>
      <c r="H54" s="68"/>
      <c r="I54" s="68"/>
    </row>
    <row r="55" spans="6:9" s="67" customFormat="1" x14ac:dyDescent="0.25">
      <c r="F55" s="68"/>
      <c r="G55" s="68"/>
      <c r="H55" s="68"/>
      <c r="I55" s="68"/>
    </row>
    <row r="56" spans="6:9" s="67" customFormat="1" x14ac:dyDescent="0.25">
      <c r="F56" s="68"/>
      <c r="G56" s="68"/>
      <c r="H56" s="68"/>
      <c r="I56" s="68"/>
    </row>
    <row r="57" spans="6:9" s="67" customFormat="1" x14ac:dyDescent="0.25">
      <c r="F57" s="68"/>
      <c r="G57" s="68"/>
      <c r="H57" s="68"/>
      <c r="I57" s="68"/>
    </row>
    <row r="58" spans="6:9" s="67" customFormat="1" x14ac:dyDescent="0.25">
      <c r="F58" s="68"/>
      <c r="G58" s="68"/>
      <c r="H58" s="68"/>
      <c r="I58" s="68"/>
    </row>
    <row r="59" spans="6:9" s="67" customFormat="1" x14ac:dyDescent="0.25">
      <c r="F59" s="68"/>
      <c r="G59" s="68"/>
      <c r="H59" s="68"/>
      <c r="I59" s="68"/>
    </row>
    <row r="60" spans="6:9" s="67" customFormat="1" x14ac:dyDescent="0.25">
      <c r="F60" s="68"/>
      <c r="G60" s="68"/>
      <c r="H60" s="68"/>
      <c r="I60" s="68"/>
    </row>
    <row r="61" spans="6:9" s="67" customFormat="1" x14ac:dyDescent="0.25">
      <c r="F61" s="68"/>
      <c r="G61" s="68"/>
      <c r="H61" s="68"/>
      <c r="I61" s="68"/>
    </row>
    <row r="62" spans="6:9" s="67" customFormat="1" x14ac:dyDescent="0.25">
      <c r="F62" s="68"/>
      <c r="G62" s="68"/>
      <c r="H62" s="68"/>
      <c r="I62" s="68"/>
    </row>
    <row r="63" spans="6:9" s="67" customFormat="1" x14ac:dyDescent="0.25">
      <c r="F63" s="68"/>
      <c r="G63" s="68"/>
      <c r="H63" s="68"/>
      <c r="I63" s="68"/>
    </row>
    <row r="64" spans="6:9" s="67" customFormat="1" x14ac:dyDescent="0.25">
      <c r="F64" s="68"/>
      <c r="G64" s="68"/>
      <c r="H64" s="68"/>
      <c r="I64" s="68"/>
    </row>
    <row r="65" spans="6:9" s="67" customFormat="1" x14ac:dyDescent="0.25">
      <c r="F65" s="68"/>
      <c r="G65" s="68"/>
      <c r="H65" s="68"/>
      <c r="I65" s="68"/>
    </row>
    <row r="66" spans="6:9" s="67" customFormat="1" x14ac:dyDescent="0.25">
      <c r="F66" s="68"/>
      <c r="G66" s="68"/>
      <c r="H66" s="68"/>
      <c r="I66" s="68"/>
    </row>
    <row r="67" spans="6:9" s="67" customFormat="1" x14ac:dyDescent="0.25">
      <c r="F67" s="68"/>
      <c r="G67" s="68"/>
      <c r="H67" s="68"/>
      <c r="I67" s="68"/>
    </row>
    <row r="68" spans="6:9" s="67" customFormat="1" x14ac:dyDescent="0.25">
      <c r="F68" s="68"/>
      <c r="G68" s="68"/>
      <c r="H68" s="68"/>
      <c r="I68" s="68"/>
    </row>
    <row r="69" spans="6:9" s="67" customFormat="1" x14ac:dyDescent="0.25">
      <c r="F69" s="68"/>
      <c r="G69" s="68"/>
      <c r="H69" s="68"/>
      <c r="I69" s="68"/>
    </row>
    <row r="70" spans="6:9" s="67" customFormat="1" x14ac:dyDescent="0.25">
      <c r="F70" s="68"/>
      <c r="G70" s="68"/>
      <c r="H70" s="68"/>
      <c r="I70" s="68"/>
    </row>
    <row r="71" spans="6:9" s="67" customFormat="1" x14ac:dyDescent="0.25">
      <c r="F71" s="68"/>
      <c r="G71" s="68"/>
      <c r="H71" s="68"/>
      <c r="I71" s="68"/>
    </row>
    <row r="72" spans="6:9" s="67" customFormat="1" x14ac:dyDescent="0.25">
      <c r="F72" s="68"/>
      <c r="G72" s="68"/>
      <c r="H72" s="68"/>
      <c r="I72" s="68"/>
    </row>
    <row r="73" spans="6:9" s="67" customFormat="1" x14ac:dyDescent="0.25">
      <c r="F73" s="68"/>
      <c r="G73" s="68"/>
      <c r="H73" s="68"/>
      <c r="I73" s="68"/>
    </row>
    <row r="74" spans="6:9" s="67" customFormat="1" x14ac:dyDescent="0.25">
      <c r="F74" s="68"/>
      <c r="G74" s="68"/>
      <c r="H74" s="68"/>
      <c r="I74" s="68"/>
    </row>
    <row r="75" spans="6:9" s="67" customFormat="1" x14ac:dyDescent="0.25">
      <c r="F75" s="68"/>
      <c r="G75" s="68"/>
      <c r="H75" s="68"/>
      <c r="I75" s="68"/>
    </row>
    <row r="76" spans="6:9" s="67" customFormat="1" x14ac:dyDescent="0.25">
      <c r="F76" s="68"/>
      <c r="G76" s="68"/>
      <c r="H76" s="68"/>
      <c r="I76" s="68"/>
    </row>
    <row r="77" spans="6:9" s="67" customFormat="1" x14ac:dyDescent="0.25">
      <c r="F77" s="68"/>
      <c r="G77" s="68"/>
      <c r="H77" s="68"/>
      <c r="I77" s="68"/>
    </row>
    <row r="78" spans="6:9" s="67" customFormat="1" x14ac:dyDescent="0.25">
      <c r="F78" s="68"/>
      <c r="G78" s="68"/>
      <c r="H78" s="68"/>
      <c r="I78" s="68"/>
    </row>
    <row r="79" spans="6:9" s="67" customFormat="1" x14ac:dyDescent="0.25">
      <c r="F79" s="68"/>
      <c r="G79" s="68"/>
      <c r="H79" s="68"/>
      <c r="I79" s="68"/>
    </row>
    <row r="80" spans="6:9" s="67" customFormat="1" x14ac:dyDescent="0.25">
      <c r="F80" s="68"/>
      <c r="G80" s="68"/>
      <c r="H80" s="68"/>
      <c r="I80" s="68"/>
    </row>
    <row r="81" spans="6:9" s="67" customFormat="1" x14ac:dyDescent="0.25">
      <c r="F81" s="68"/>
      <c r="G81" s="68"/>
      <c r="H81" s="68"/>
      <c r="I81" s="68"/>
    </row>
    <row r="82" spans="6:9" s="67" customFormat="1" x14ac:dyDescent="0.25">
      <c r="F82" s="68"/>
      <c r="G82" s="68"/>
      <c r="H82" s="68"/>
      <c r="I82" s="68"/>
    </row>
    <row r="83" spans="6:9" s="67" customFormat="1" x14ac:dyDescent="0.25">
      <c r="F83" s="68"/>
      <c r="G83" s="68"/>
      <c r="H83" s="68"/>
      <c r="I83" s="68"/>
    </row>
    <row r="84" spans="6:9" s="67" customFormat="1" x14ac:dyDescent="0.25">
      <c r="F84" s="68"/>
      <c r="G84" s="68"/>
      <c r="H84" s="68"/>
      <c r="I84" s="68"/>
    </row>
    <row r="85" spans="6:9" s="67" customFormat="1" x14ac:dyDescent="0.25">
      <c r="F85" s="68"/>
      <c r="G85" s="68"/>
      <c r="H85" s="68"/>
      <c r="I85" s="68"/>
    </row>
    <row r="86" spans="6:9" s="67" customFormat="1" x14ac:dyDescent="0.25">
      <c r="F86" s="68"/>
      <c r="G86" s="68"/>
      <c r="H86" s="68"/>
      <c r="I86" s="68"/>
    </row>
    <row r="87" spans="6:9" s="67" customFormat="1" x14ac:dyDescent="0.25">
      <c r="F87" s="68"/>
      <c r="G87" s="68"/>
      <c r="H87" s="68"/>
      <c r="I87" s="68"/>
    </row>
    <row r="88" spans="6:9" s="67" customFormat="1" x14ac:dyDescent="0.25">
      <c r="F88" s="68"/>
      <c r="G88" s="68"/>
      <c r="H88" s="68"/>
      <c r="I88" s="68"/>
    </row>
    <row r="89" spans="6:9" s="67" customFormat="1" x14ac:dyDescent="0.25">
      <c r="F89" s="68"/>
      <c r="G89" s="68"/>
      <c r="H89" s="68"/>
      <c r="I89" s="68"/>
    </row>
    <row r="90" spans="6:9" s="67" customFormat="1" x14ac:dyDescent="0.25">
      <c r="F90" s="68"/>
      <c r="G90" s="68"/>
      <c r="H90" s="68"/>
      <c r="I90" s="68"/>
    </row>
    <row r="91" spans="6:9" s="67" customFormat="1" x14ac:dyDescent="0.25">
      <c r="F91" s="68"/>
      <c r="G91" s="68"/>
      <c r="H91" s="68"/>
      <c r="I91" s="68"/>
    </row>
    <row r="92" spans="6:9" s="67" customFormat="1" x14ac:dyDescent="0.25">
      <c r="F92" s="68"/>
      <c r="G92" s="68"/>
      <c r="H92" s="68"/>
      <c r="I92" s="68"/>
    </row>
    <row r="93" spans="6:9" s="67" customFormat="1" x14ac:dyDescent="0.25">
      <c r="F93" s="68"/>
      <c r="G93" s="68"/>
      <c r="H93" s="68"/>
      <c r="I93" s="68"/>
    </row>
    <row r="94" spans="6:9" s="67" customFormat="1" x14ac:dyDescent="0.25">
      <c r="F94" s="68"/>
      <c r="G94" s="68"/>
      <c r="H94" s="68"/>
      <c r="I94" s="68"/>
    </row>
    <row r="95" spans="6:9" s="67" customFormat="1" x14ac:dyDescent="0.25">
      <c r="F95" s="68"/>
      <c r="G95" s="68"/>
      <c r="H95" s="68"/>
      <c r="I95" s="68"/>
    </row>
    <row r="96" spans="6:9" s="67" customFormat="1" x14ac:dyDescent="0.25">
      <c r="F96" s="68"/>
      <c r="G96" s="68"/>
      <c r="H96" s="68"/>
      <c r="I96" s="68"/>
    </row>
    <row r="97" spans="6:9" s="67" customFormat="1" x14ac:dyDescent="0.25">
      <c r="F97" s="68"/>
      <c r="G97" s="68"/>
      <c r="H97" s="68"/>
      <c r="I97" s="68"/>
    </row>
    <row r="98" spans="6:9" s="67" customFormat="1" x14ac:dyDescent="0.25">
      <c r="F98" s="68"/>
      <c r="G98" s="68"/>
      <c r="H98" s="68"/>
      <c r="I98" s="68"/>
    </row>
    <row r="99" spans="6:9" s="67" customFormat="1" x14ac:dyDescent="0.25">
      <c r="F99" s="68"/>
      <c r="G99" s="68"/>
      <c r="H99" s="68"/>
      <c r="I99" s="68"/>
    </row>
    <row r="100" spans="6:9" s="67" customFormat="1" x14ac:dyDescent="0.25">
      <c r="F100" s="68"/>
      <c r="G100" s="68"/>
      <c r="H100" s="68"/>
      <c r="I100" s="68"/>
    </row>
    <row r="101" spans="6:9" s="67" customFormat="1" x14ac:dyDescent="0.25">
      <c r="F101" s="68"/>
      <c r="G101" s="68"/>
      <c r="H101" s="68"/>
      <c r="I101" s="68"/>
    </row>
    <row r="102" spans="6:9" s="67" customFormat="1" x14ac:dyDescent="0.25">
      <c r="F102" s="68"/>
      <c r="G102" s="68"/>
      <c r="H102" s="68"/>
      <c r="I102" s="68"/>
    </row>
    <row r="103" spans="6:9" s="67" customFormat="1" x14ac:dyDescent="0.25">
      <c r="F103" s="68"/>
      <c r="G103" s="68"/>
      <c r="H103" s="68"/>
      <c r="I103" s="68"/>
    </row>
    <row r="104" spans="6:9" s="67" customFormat="1" x14ac:dyDescent="0.25">
      <c r="F104" s="68"/>
      <c r="G104" s="68"/>
      <c r="H104" s="68"/>
      <c r="I104" s="68"/>
    </row>
    <row r="105" spans="6:9" s="67" customFormat="1" x14ac:dyDescent="0.25">
      <c r="F105" s="68"/>
      <c r="G105" s="68"/>
      <c r="H105" s="68"/>
      <c r="I105" s="68"/>
    </row>
    <row r="106" spans="6:9" s="67" customFormat="1" x14ac:dyDescent="0.25">
      <c r="F106" s="68"/>
      <c r="G106" s="68"/>
      <c r="H106" s="68"/>
      <c r="I106" s="68"/>
    </row>
    <row r="107" spans="6:9" s="67" customFormat="1" x14ac:dyDescent="0.25">
      <c r="F107" s="68"/>
      <c r="G107" s="68"/>
      <c r="H107" s="68"/>
      <c r="I107" s="68"/>
    </row>
    <row r="108" spans="6:9" s="67" customFormat="1" x14ac:dyDescent="0.25">
      <c r="F108" s="68"/>
      <c r="G108" s="68"/>
      <c r="H108" s="68"/>
      <c r="I108" s="68"/>
    </row>
    <row r="109" spans="6:9" s="67" customFormat="1" x14ac:dyDescent="0.25">
      <c r="F109" s="68"/>
      <c r="G109" s="68"/>
      <c r="H109" s="68"/>
      <c r="I109" s="68"/>
    </row>
    <row r="110" spans="6:9" s="67" customFormat="1" x14ac:dyDescent="0.25">
      <c r="F110" s="68"/>
      <c r="G110" s="68"/>
      <c r="H110" s="68"/>
      <c r="I110" s="68"/>
    </row>
    <row r="111" spans="6:9" s="67" customFormat="1" x14ac:dyDescent="0.25">
      <c r="F111" s="68"/>
      <c r="G111" s="68"/>
      <c r="H111" s="68"/>
      <c r="I111" s="68"/>
    </row>
    <row r="112" spans="6:9" s="67" customFormat="1" x14ac:dyDescent="0.25">
      <c r="F112" s="68"/>
      <c r="G112" s="68"/>
      <c r="H112" s="68"/>
      <c r="I112" s="68"/>
    </row>
    <row r="113" spans="6:9" s="67" customFormat="1" x14ac:dyDescent="0.25">
      <c r="F113" s="68"/>
      <c r="G113" s="68"/>
      <c r="H113" s="68"/>
      <c r="I113" s="68"/>
    </row>
    <row r="114" spans="6:9" s="67" customFormat="1" x14ac:dyDescent="0.25">
      <c r="F114" s="68"/>
      <c r="G114" s="68"/>
      <c r="H114" s="68"/>
      <c r="I114" s="68"/>
    </row>
    <row r="115" spans="6:9" s="67" customFormat="1" x14ac:dyDescent="0.25">
      <c r="F115" s="68"/>
      <c r="G115" s="68"/>
      <c r="H115" s="68"/>
      <c r="I115" s="68"/>
    </row>
    <row r="116" spans="6:9" s="67" customFormat="1" x14ac:dyDescent="0.25">
      <c r="F116" s="68"/>
      <c r="G116" s="68"/>
      <c r="H116" s="68"/>
      <c r="I116" s="68"/>
    </row>
    <row r="117" spans="6:9" s="67" customFormat="1" x14ac:dyDescent="0.25">
      <c r="F117" s="68"/>
      <c r="G117" s="68"/>
      <c r="H117" s="68"/>
      <c r="I117" s="68"/>
    </row>
    <row r="118" spans="6:9" s="67" customFormat="1" x14ac:dyDescent="0.25">
      <c r="F118" s="68"/>
      <c r="G118" s="68"/>
      <c r="H118" s="68"/>
      <c r="I118" s="68"/>
    </row>
    <row r="119" spans="6:9" s="67" customFormat="1" x14ac:dyDescent="0.25">
      <c r="F119" s="68"/>
      <c r="G119" s="68"/>
      <c r="H119" s="68"/>
      <c r="I119" s="68"/>
    </row>
    <row r="120" spans="6:9" s="67" customFormat="1" x14ac:dyDescent="0.25">
      <c r="F120" s="68"/>
      <c r="G120" s="68"/>
      <c r="H120" s="68"/>
      <c r="I120" s="68"/>
    </row>
    <row r="121" spans="6:9" s="67" customFormat="1" x14ac:dyDescent="0.25">
      <c r="F121" s="68"/>
      <c r="G121" s="68"/>
      <c r="H121" s="68"/>
      <c r="I121" s="68"/>
    </row>
    <row r="122" spans="6:9" s="67" customFormat="1" x14ac:dyDescent="0.25">
      <c r="F122" s="68"/>
      <c r="G122" s="68"/>
      <c r="H122" s="68"/>
      <c r="I122" s="68"/>
    </row>
    <row r="123" spans="6:9" s="67" customFormat="1" x14ac:dyDescent="0.25">
      <c r="F123" s="68"/>
      <c r="G123" s="68"/>
      <c r="H123" s="68"/>
      <c r="I123" s="68"/>
    </row>
    <row r="124" spans="6:9" s="67" customFormat="1" x14ac:dyDescent="0.25">
      <c r="F124" s="68"/>
      <c r="G124" s="68"/>
      <c r="H124" s="68"/>
      <c r="I124" s="68"/>
    </row>
    <row r="125" spans="6:9" s="67" customFormat="1" x14ac:dyDescent="0.25">
      <c r="F125" s="68"/>
      <c r="G125" s="68"/>
      <c r="H125" s="68"/>
      <c r="I125" s="68"/>
    </row>
    <row r="126" spans="6:9" s="67" customFormat="1" x14ac:dyDescent="0.25">
      <c r="F126" s="68"/>
      <c r="G126" s="68"/>
      <c r="H126" s="68"/>
      <c r="I126" s="68"/>
    </row>
    <row r="127" spans="6:9" s="67" customFormat="1" x14ac:dyDescent="0.25">
      <c r="F127" s="68"/>
      <c r="G127" s="68"/>
      <c r="H127" s="68"/>
      <c r="I127" s="68"/>
    </row>
    <row r="128" spans="6:9" s="67" customFormat="1" x14ac:dyDescent="0.25">
      <c r="F128" s="68"/>
      <c r="G128" s="68"/>
      <c r="H128" s="68"/>
      <c r="I128" s="68"/>
    </row>
    <row r="129" spans="6:9" s="67" customFormat="1" x14ac:dyDescent="0.25">
      <c r="F129" s="68"/>
      <c r="G129" s="68"/>
      <c r="H129" s="68"/>
      <c r="I129" s="68"/>
    </row>
    <row r="130" spans="6:9" s="67" customFormat="1" x14ac:dyDescent="0.25">
      <c r="F130" s="68"/>
      <c r="G130" s="68"/>
      <c r="H130" s="68"/>
      <c r="I130" s="68"/>
    </row>
    <row r="131" spans="6:9" s="67" customFormat="1" x14ac:dyDescent="0.25">
      <c r="F131" s="68"/>
      <c r="G131" s="68"/>
      <c r="H131" s="68"/>
      <c r="I131" s="68"/>
    </row>
    <row r="132" spans="6:9" s="67" customFormat="1" x14ac:dyDescent="0.25">
      <c r="F132" s="68"/>
      <c r="G132" s="68"/>
      <c r="H132" s="68"/>
      <c r="I132" s="68"/>
    </row>
    <row r="133" spans="6:9" s="67" customFormat="1" x14ac:dyDescent="0.25">
      <c r="F133" s="68"/>
      <c r="G133" s="68"/>
      <c r="H133" s="68"/>
      <c r="I133" s="68"/>
    </row>
    <row r="134" spans="6:9" s="67" customFormat="1" x14ac:dyDescent="0.25">
      <c r="F134" s="68"/>
      <c r="G134" s="68"/>
      <c r="H134" s="68"/>
      <c r="I134" s="68"/>
    </row>
    <row r="135" spans="6:9" s="67" customFormat="1" x14ac:dyDescent="0.25">
      <c r="F135" s="68"/>
      <c r="G135" s="68"/>
      <c r="H135" s="68"/>
      <c r="I135" s="68"/>
    </row>
    <row r="136" spans="6:9" s="67" customFormat="1" x14ac:dyDescent="0.25">
      <c r="F136" s="68"/>
      <c r="G136" s="68"/>
      <c r="H136" s="68"/>
      <c r="I136" s="68"/>
    </row>
    <row r="137" spans="6:9" s="67" customFormat="1" x14ac:dyDescent="0.25">
      <c r="F137" s="68"/>
      <c r="G137" s="68"/>
      <c r="H137" s="68"/>
      <c r="I137" s="68"/>
    </row>
    <row r="138" spans="6:9" s="67" customFormat="1" x14ac:dyDescent="0.25">
      <c r="F138" s="68"/>
      <c r="G138" s="68"/>
      <c r="H138" s="68"/>
      <c r="I138" s="68"/>
    </row>
    <row r="139" spans="6:9" s="67" customFormat="1" x14ac:dyDescent="0.25">
      <c r="F139" s="68"/>
      <c r="G139" s="68"/>
      <c r="H139" s="68"/>
      <c r="I139" s="68"/>
    </row>
    <row r="140" spans="6:9" s="67" customFormat="1" x14ac:dyDescent="0.25">
      <c r="F140" s="68"/>
      <c r="G140" s="68"/>
      <c r="H140" s="68"/>
      <c r="I140" s="68"/>
    </row>
    <row r="141" spans="6:9" s="67" customFormat="1" x14ac:dyDescent="0.25">
      <c r="F141" s="68"/>
      <c r="G141" s="68"/>
      <c r="H141" s="68"/>
      <c r="I141" s="68"/>
    </row>
    <row r="142" spans="6:9" s="67" customFormat="1" x14ac:dyDescent="0.25">
      <c r="F142" s="68"/>
      <c r="G142" s="68"/>
      <c r="H142" s="68"/>
      <c r="I142" s="68"/>
    </row>
    <row r="143" spans="6:9" s="67" customFormat="1" x14ac:dyDescent="0.25">
      <c r="F143" s="68"/>
      <c r="G143" s="68"/>
      <c r="H143" s="68"/>
      <c r="I143" s="68"/>
    </row>
    <row r="144" spans="6:9" s="67" customFormat="1" x14ac:dyDescent="0.25">
      <c r="F144" s="68"/>
      <c r="G144" s="68"/>
      <c r="H144" s="68"/>
      <c r="I144" s="68"/>
    </row>
    <row r="145" spans="6:9" s="67" customFormat="1" x14ac:dyDescent="0.25">
      <c r="F145" s="68"/>
      <c r="G145" s="68"/>
      <c r="H145" s="68"/>
      <c r="I145" s="68"/>
    </row>
    <row r="146" spans="6:9" s="67" customFormat="1" x14ac:dyDescent="0.25">
      <c r="F146" s="68"/>
      <c r="G146" s="68"/>
      <c r="H146" s="68"/>
      <c r="I146" s="68"/>
    </row>
    <row r="147" spans="6:9" s="67" customFormat="1" x14ac:dyDescent="0.25">
      <c r="F147" s="68"/>
      <c r="G147" s="68"/>
      <c r="H147" s="68"/>
      <c r="I147" s="68"/>
    </row>
    <row r="148" spans="6:9" s="67" customFormat="1" x14ac:dyDescent="0.25">
      <c r="F148" s="68"/>
      <c r="G148" s="68"/>
      <c r="H148" s="68"/>
      <c r="I148" s="68"/>
    </row>
    <row r="149" spans="6:9" s="67" customFormat="1" x14ac:dyDescent="0.25">
      <c r="F149" s="68"/>
      <c r="G149" s="68"/>
      <c r="H149" s="68"/>
      <c r="I149" s="68"/>
    </row>
    <row r="150" spans="6:9" s="67" customFormat="1" x14ac:dyDescent="0.25">
      <c r="F150" s="68"/>
      <c r="G150" s="68"/>
      <c r="H150" s="68"/>
      <c r="I150" s="68"/>
    </row>
    <row r="151" spans="6:9" s="67" customFormat="1" x14ac:dyDescent="0.25">
      <c r="F151" s="68"/>
      <c r="G151" s="68"/>
      <c r="H151" s="68"/>
      <c r="I151" s="68"/>
    </row>
    <row r="152" spans="6:9" s="67" customFormat="1" x14ac:dyDescent="0.25">
      <c r="F152" s="68"/>
      <c r="G152" s="68"/>
      <c r="H152" s="68"/>
      <c r="I152" s="68"/>
    </row>
    <row r="153" spans="6:9" s="67" customFormat="1" x14ac:dyDescent="0.25">
      <c r="F153" s="68"/>
      <c r="G153" s="68"/>
      <c r="H153" s="68"/>
      <c r="I153" s="68"/>
    </row>
    <row r="154" spans="6:9" s="67" customFormat="1" x14ac:dyDescent="0.25">
      <c r="F154" s="68"/>
      <c r="G154" s="68"/>
      <c r="H154" s="68"/>
      <c r="I154" s="68"/>
    </row>
    <row r="155" spans="6:9" s="67" customFormat="1" x14ac:dyDescent="0.25">
      <c r="F155" s="68"/>
      <c r="G155" s="68"/>
      <c r="H155" s="68"/>
      <c r="I155" s="68"/>
    </row>
    <row r="156" spans="6:9" s="67" customFormat="1" x14ac:dyDescent="0.25">
      <c r="F156" s="68"/>
      <c r="G156" s="68"/>
      <c r="H156" s="68"/>
      <c r="I156" s="68"/>
    </row>
    <row r="157" spans="6:9" s="67" customFormat="1" x14ac:dyDescent="0.25">
      <c r="F157" s="68"/>
      <c r="G157" s="68"/>
      <c r="H157" s="68"/>
      <c r="I157" s="68"/>
    </row>
    <row r="158" spans="6:9" s="67" customFormat="1" x14ac:dyDescent="0.25">
      <c r="F158" s="68"/>
      <c r="G158" s="68"/>
      <c r="H158" s="68"/>
      <c r="I158" s="68"/>
    </row>
    <row r="159" spans="6:9" s="67" customFormat="1" x14ac:dyDescent="0.25">
      <c r="F159" s="68"/>
      <c r="G159" s="68"/>
      <c r="H159" s="68"/>
      <c r="I159" s="68"/>
    </row>
    <row r="160" spans="6:9" s="67" customFormat="1" x14ac:dyDescent="0.25">
      <c r="F160" s="68"/>
      <c r="G160" s="68"/>
      <c r="H160" s="68"/>
      <c r="I160" s="68"/>
    </row>
    <row r="161" spans="6:9" s="67" customFormat="1" x14ac:dyDescent="0.25">
      <c r="F161" s="68"/>
      <c r="G161" s="68"/>
      <c r="H161" s="68"/>
      <c r="I161" s="68"/>
    </row>
    <row r="162" spans="6:9" s="67" customFormat="1" x14ac:dyDescent="0.25">
      <c r="F162" s="68"/>
      <c r="G162" s="68"/>
      <c r="H162" s="68"/>
      <c r="I162" s="68"/>
    </row>
    <row r="163" spans="6:9" s="67" customFormat="1" x14ac:dyDescent="0.25">
      <c r="F163" s="68"/>
      <c r="G163" s="68"/>
      <c r="H163" s="68"/>
      <c r="I163" s="68"/>
    </row>
    <row r="164" spans="6:9" s="67" customFormat="1" x14ac:dyDescent="0.25">
      <c r="F164" s="68"/>
      <c r="G164" s="68"/>
      <c r="H164" s="68"/>
      <c r="I164" s="68"/>
    </row>
    <row r="165" spans="6:9" s="67" customFormat="1" x14ac:dyDescent="0.25">
      <c r="F165" s="68"/>
      <c r="G165" s="68"/>
      <c r="H165" s="68"/>
      <c r="I165" s="68"/>
    </row>
    <row r="166" spans="6:9" s="67" customFormat="1" x14ac:dyDescent="0.25">
      <c r="F166" s="68"/>
      <c r="G166" s="68"/>
      <c r="H166" s="68"/>
      <c r="I166" s="68"/>
    </row>
    <row r="167" spans="6:9" s="67" customFormat="1" x14ac:dyDescent="0.25">
      <c r="F167" s="68"/>
      <c r="G167" s="68"/>
      <c r="H167" s="68"/>
      <c r="I167" s="68"/>
    </row>
    <row r="168" spans="6:9" s="67" customFormat="1" x14ac:dyDescent="0.25">
      <c r="F168" s="68"/>
      <c r="G168" s="68"/>
      <c r="H168" s="68"/>
      <c r="I168" s="68"/>
    </row>
    <row r="169" spans="6:9" s="67" customFormat="1" x14ac:dyDescent="0.25">
      <c r="F169" s="68"/>
      <c r="G169" s="68"/>
      <c r="H169" s="68"/>
      <c r="I169" s="68"/>
    </row>
    <row r="170" spans="6:9" s="67" customFormat="1" x14ac:dyDescent="0.25">
      <c r="F170" s="68"/>
      <c r="G170" s="68"/>
      <c r="H170" s="68"/>
      <c r="I170" s="68"/>
    </row>
    <row r="171" spans="6:9" s="67" customFormat="1" x14ac:dyDescent="0.25">
      <c r="F171" s="68"/>
      <c r="G171" s="68"/>
      <c r="H171" s="68"/>
      <c r="I171" s="68"/>
    </row>
    <row r="172" spans="6:9" s="67" customFormat="1" x14ac:dyDescent="0.25">
      <c r="F172" s="68"/>
      <c r="G172" s="68"/>
      <c r="H172" s="68"/>
      <c r="I172" s="68"/>
    </row>
    <row r="173" spans="6:9" s="67" customFormat="1" x14ac:dyDescent="0.25">
      <c r="F173" s="68"/>
      <c r="G173" s="68"/>
      <c r="H173" s="68"/>
      <c r="I173" s="68"/>
    </row>
    <row r="174" spans="6:9" s="67" customFormat="1" x14ac:dyDescent="0.25">
      <c r="F174" s="68"/>
      <c r="G174" s="68"/>
      <c r="H174" s="68"/>
      <c r="I174" s="68"/>
    </row>
    <row r="175" spans="6:9" s="67" customFormat="1" x14ac:dyDescent="0.25">
      <c r="F175" s="68"/>
      <c r="G175" s="68"/>
      <c r="H175" s="68"/>
      <c r="I175" s="68"/>
    </row>
    <row r="176" spans="6:9" s="67" customFormat="1" x14ac:dyDescent="0.25">
      <c r="F176" s="68"/>
      <c r="G176" s="68"/>
      <c r="H176" s="68"/>
      <c r="I176" s="68"/>
    </row>
    <row r="177" spans="6:9" s="67" customFormat="1" x14ac:dyDescent="0.25">
      <c r="F177" s="68"/>
      <c r="G177" s="68"/>
      <c r="H177" s="68"/>
      <c r="I177" s="68"/>
    </row>
    <row r="178" spans="6:9" s="67" customFormat="1" x14ac:dyDescent="0.25">
      <c r="F178" s="68"/>
      <c r="G178" s="68"/>
      <c r="H178" s="68"/>
      <c r="I178" s="68"/>
    </row>
    <row r="179" spans="6:9" s="67" customFormat="1" x14ac:dyDescent="0.25">
      <c r="F179" s="68"/>
      <c r="G179" s="68"/>
      <c r="H179" s="68"/>
      <c r="I179" s="68"/>
    </row>
    <row r="180" spans="6:9" s="67" customFormat="1" x14ac:dyDescent="0.25">
      <c r="F180" s="68"/>
      <c r="G180" s="68"/>
      <c r="H180" s="68"/>
      <c r="I180" s="68"/>
    </row>
    <row r="181" spans="6:9" s="67" customFormat="1" x14ac:dyDescent="0.25">
      <c r="F181" s="68"/>
      <c r="G181" s="68"/>
      <c r="H181" s="68"/>
      <c r="I181" s="68"/>
    </row>
    <row r="182" spans="6:9" s="67" customFormat="1" x14ac:dyDescent="0.25">
      <c r="F182" s="68"/>
      <c r="G182" s="68"/>
      <c r="H182" s="68"/>
      <c r="I182" s="68"/>
    </row>
    <row r="183" spans="6:9" s="67" customFormat="1" x14ac:dyDescent="0.25">
      <c r="F183" s="68"/>
      <c r="G183" s="68"/>
      <c r="H183" s="68"/>
      <c r="I183" s="68"/>
    </row>
    <row r="184" spans="6:9" s="67" customFormat="1" x14ac:dyDescent="0.25">
      <c r="F184" s="68"/>
      <c r="G184" s="68"/>
      <c r="H184" s="68"/>
      <c r="I184" s="68"/>
    </row>
    <row r="185" spans="6:9" s="67" customFormat="1" x14ac:dyDescent="0.25">
      <c r="F185" s="68"/>
      <c r="G185" s="68"/>
      <c r="H185" s="68"/>
      <c r="I185" s="68"/>
    </row>
    <row r="186" spans="6:9" s="67" customFormat="1" x14ac:dyDescent="0.25">
      <c r="F186" s="68"/>
      <c r="G186" s="68"/>
      <c r="H186" s="68"/>
      <c r="I186" s="68"/>
    </row>
    <row r="187" spans="6:9" s="67" customFormat="1" x14ac:dyDescent="0.25">
      <c r="F187" s="68"/>
      <c r="G187" s="68"/>
      <c r="H187" s="68"/>
      <c r="I187" s="68"/>
    </row>
    <row r="188" spans="6:9" s="67" customFormat="1" x14ac:dyDescent="0.25">
      <c r="F188" s="68"/>
      <c r="G188" s="68"/>
      <c r="H188" s="68"/>
      <c r="I188" s="68"/>
    </row>
    <row r="189" spans="6:9" s="67" customFormat="1" x14ac:dyDescent="0.25">
      <c r="F189" s="68"/>
      <c r="G189" s="68"/>
      <c r="H189" s="68"/>
      <c r="I189" s="68"/>
    </row>
    <row r="190" spans="6:9" s="67" customFormat="1" x14ac:dyDescent="0.25">
      <c r="F190" s="68"/>
      <c r="G190" s="68"/>
      <c r="H190" s="68"/>
      <c r="I190" s="68"/>
    </row>
    <row r="191" spans="6:9" s="67" customFormat="1" x14ac:dyDescent="0.25">
      <c r="F191" s="68"/>
      <c r="G191" s="68"/>
      <c r="H191" s="68"/>
      <c r="I191" s="68"/>
    </row>
    <row r="192" spans="6:9" s="67" customFormat="1" x14ac:dyDescent="0.25">
      <c r="F192" s="68"/>
      <c r="G192" s="68"/>
      <c r="H192" s="68"/>
      <c r="I192" s="68"/>
    </row>
    <row r="193" spans="6:9" s="67" customFormat="1" x14ac:dyDescent="0.25">
      <c r="F193" s="68"/>
      <c r="G193" s="68"/>
      <c r="H193" s="68"/>
      <c r="I193" s="68"/>
    </row>
    <row r="194" spans="6:9" s="67" customFormat="1" x14ac:dyDescent="0.25">
      <c r="F194" s="68"/>
      <c r="G194" s="68"/>
      <c r="H194" s="68"/>
      <c r="I194" s="68"/>
    </row>
    <row r="195" spans="6:9" s="67" customFormat="1" x14ac:dyDescent="0.25">
      <c r="F195" s="68"/>
      <c r="G195" s="68"/>
      <c r="H195" s="68"/>
      <c r="I195" s="68"/>
    </row>
    <row r="196" spans="6:9" s="67" customFormat="1" x14ac:dyDescent="0.25">
      <c r="F196" s="68"/>
      <c r="G196" s="68"/>
      <c r="H196" s="68"/>
      <c r="I196" s="68"/>
    </row>
    <row r="197" spans="6:9" s="67" customFormat="1" x14ac:dyDescent="0.25">
      <c r="F197" s="68"/>
      <c r="G197" s="68"/>
      <c r="H197" s="68"/>
      <c r="I197" s="68"/>
    </row>
    <row r="198" spans="6:9" s="67" customFormat="1" x14ac:dyDescent="0.25">
      <c r="F198" s="68"/>
      <c r="G198" s="68"/>
      <c r="H198" s="68"/>
      <c r="I198" s="68"/>
    </row>
    <row r="199" spans="6:9" s="67" customFormat="1" x14ac:dyDescent="0.25">
      <c r="F199" s="68"/>
      <c r="G199" s="68"/>
      <c r="H199" s="68"/>
      <c r="I199" s="68"/>
    </row>
    <row r="200" spans="6:9" s="67" customFormat="1" x14ac:dyDescent="0.25">
      <c r="F200" s="68"/>
      <c r="G200" s="68"/>
      <c r="H200" s="68"/>
      <c r="I200" s="68"/>
    </row>
    <row r="201" spans="6:9" s="67" customFormat="1" x14ac:dyDescent="0.25">
      <c r="F201" s="68"/>
      <c r="G201" s="68"/>
      <c r="H201" s="68"/>
      <c r="I201" s="68"/>
    </row>
    <row r="202" spans="6:9" s="67" customFormat="1" x14ac:dyDescent="0.25">
      <c r="F202" s="68"/>
      <c r="G202" s="68"/>
      <c r="H202" s="68"/>
      <c r="I202" s="68"/>
    </row>
    <row r="203" spans="6:9" s="67" customFormat="1" x14ac:dyDescent="0.25">
      <c r="F203" s="68"/>
      <c r="G203" s="68"/>
      <c r="H203" s="68"/>
      <c r="I203" s="68"/>
    </row>
    <row r="204" spans="6:9" s="67" customFormat="1" x14ac:dyDescent="0.25">
      <c r="F204" s="68"/>
      <c r="G204" s="68"/>
      <c r="H204" s="68"/>
      <c r="I204" s="68"/>
    </row>
    <row r="205" spans="6:9" s="67" customFormat="1" x14ac:dyDescent="0.25">
      <c r="F205" s="68"/>
      <c r="G205" s="68"/>
      <c r="H205" s="68"/>
      <c r="I205" s="68"/>
    </row>
    <row r="206" spans="6:9" s="67" customFormat="1" x14ac:dyDescent="0.25">
      <c r="F206" s="68"/>
      <c r="G206" s="68"/>
      <c r="H206" s="68"/>
      <c r="I206" s="68"/>
    </row>
    <row r="207" spans="6:9" s="67" customFormat="1" x14ac:dyDescent="0.25">
      <c r="F207" s="68"/>
      <c r="G207" s="68"/>
      <c r="H207" s="68"/>
      <c r="I207" s="68"/>
    </row>
    <row r="208" spans="6:9" s="67" customFormat="1" x14ac:dyDescent="0.25">
      <c r="F208" s="68"/>
      <c r="G208" s="68"/>
      <c r="H208" s="68"/>
      <c r="I208" s="68"/>
    </row>
    <row r="209" spans="6:9" s="67" customFormat="1" x14ac:dyDescent="0.25">
      <c r="F209" s="68"/>
      <c r="G209" s="68"/>
      <c r="H209" s="68"/>
      <c r="I209" s="68"/>
    </row>
    <row r="210" spans="6:9" s="67" customFormat="1" x14ac:dyDescent="0.25">
      <c r="F210" s="68"/>
      <c r="G210" s="68"/>
      <c r="H210" s="68"/>
      <c r="I210" s="68"/>
    </row>
    <row r="211" spans="6:9" s="67" customFormat="1" x14ac:dyDescent="0.25">
      <c r="F211" s="68"/>
      <c r="G211" s="68"/>
      <c r="H211" s="68"/>
      <c r="I211" s="68"/>
    </row>
    <row r="212" spans="6:9" s="67" customFormat="1" x14ac:dyDescent="0.25">
      <c r="F212" s="68"/>
      <c r="G212" s="68"/>
      <c r="H212" s="68"/>
      <c r="I212" s="68"/>
    </row>
    <row r="213" spans="6:9" s="67" customFormat="1" x14ac:dyDescent="0.25">
      <c r="F213" s="68"/>
      <c r="G213" s="68"/>
      <c r="H213" s="68"/>
      <c r="I213" s="68"/>
    </row>
    <row r="214" spans="6:9" s="67" customFormat="1" x14ac:dyDescent="0.25">
      <c r="F214" s="68"/>
      <c r="G214" s="68"/>
      <c r="H214" s="68"/>
      <c r="I214" s="68"/>
    </row>
    <row r="215" spans="6:9" s="67" customFormat="1" x14ac:dyDescent="0.25">
      <c r="F215" s="68"/>
      <c r="G215" s="68"/>
      <c r="H215" s="68"/>
      <c r="I215" s="68"/>
    </row>
    <row r="216" spans="6:9" s="67" customFormat="1" x14ac:dyDescent="0.25">
      <c r="F216" s="68"/>
      <c r="G216" s="68"/>
      <c r="H216" s="68"/>
      <c r="I216" s="68"/>
    </row>
    <row r="217" spans="6:9" s="67" customFormat="1" x14ac:dyDescent="0.25">
      <c r="F217" s="68"/>
      <c r="G217" s="68"/>
      <c r="H217" s="68"/>
      <c r="I217" s="68"/>
    </row>
    <row r="218" spans="6:9" s="67" customFormat="1" x14ac:dyDescent="0.25">
      <c r="F218" s="68"/>
      <c r="G218" s="68"/>
      <c r="H218" s="68"/>
      <c r="I218" s="68"/>
    </row>
    <row r="219" spans="6:9" s="67" customFormat="1" x14ac:dyDescent="0.25">
      <c r="F219" s="68"/>
      <c r="G219" s="68"/>
      <c r="H219" s="68"/>
      <c r="I219" s="68"/>
    </row>
    <row r="220" spans="6:9" s="67" customFormat="1" x14ac:dyDescent="0.25">
      <c r="F220" s="68"/>
      <c r="G220" s="68"/>
      <c r="H220" s="68"/>
      <c r="I220" s="68"/>
    </row>
    <row r="221" spans="6:9" s="67" customFormat="1" x14ac:dyDescent="0.25">
      <c r="F221" s="68"/>
      <c r="G221" s="68"/>
      <c r="H221" s="68"/>
      <c r="I221" s="68"/>
    </row>
    <row r="222" spans="6:9" s="67" customFormat="1" x14ac:dyDescent="0.25">
      <c r="F222" s="68"/>
      <c r="G222" s="68"/>
      <c r="H222" s="68"/>
      <c r="I222" s="68"/>
    </row>
    <row r="223" spans="6:9" s="67" customFormat="1" x14ac:dyDescent="0.25">
      <c r="F223" s="68"/>
      <c r="G223" s="68"/>
      <c r="H223" s="68"/>
      <c r="I223" s="68"/>
    </row>
    <row r="224" spans="6:9" s="67" customFormat="1" x14ac:dyDescent="0.25">
      <c r="F224" s="68"/>
      <c r="G224" s="68"/>
      <c r="H224" s="68"/>
      <c r="I224" s="68"/>
    </row>
    <row r="225" spans="6:9" s="67" customFormat="1" x14ac:dyDescent="0.25">
      <c r="F225" s="68"/>
      <c r="G225" s="68"/>
      <c r="H225" s="68"/>
      <c r="I225" s="68"/>
    </row>
    <row r="226" spans="6:9" s="67" customFormat="1" x14ac:dyDescent="0.25">
      <c r="F226" s="68"/>
      <c r="G226" s="68"/>
      <c r="H226" s="68"/>
      <c r="I226" s="68"/>
    </row>
    <row r="227" spans="6:9" s="67" customFormat="1" x14ac:dyDescent="0.25">
      <c r="F227" s="68"/>
      <c r="G227" s="68"/>
      <c r="H227" s="68"/>
      <c r="I227" s="68"/>
    </row>
    <row r="228" spans="6:9" s="67" customFormat="1" x14ac:dyDescent="0.25">
      <c r="F228" s="68"/>
      <c r="G228" s="68"/>
      <c r="H228" s="68"/>
      <c r="I228" s="68"/>
    </row>
    <row r="229" spans="6:9" s="67" customFormat="1" x14ac:dyDescent="0.25">
      <c r="F229" s="68"/>
      <c r="G229" s="68"/>
      <c r="H229" s="68"/>
      <c r="I229" s="68"/>
    </row>
    <row r="230" spans="6:9" s="67" customFormat="1" x14ac:dyDescent="0.25">
      <c r="F230" s="68"/>
      <c r="G230" s="68"/>
      <c r="H230" s="68"/>
      <c r="I230" s="68"/>
    </row>
    <row r="231" spans="6:9" s="67" customFormat="1" x14ac:dyDescent="0.25">
      <c r="F231" s="68"/>
      <c r="G231" s="68"/>
      <c r="H231" s="68"/>
      <c r="I231" s="68"/>
    </row>
    <row r="232" spans="6:9" s="67" customFormat="1" x14ac:dyDescent="0.25">
      <c r="F232" s="68"/>
      <c r="G232" s="68"/>
      <c r="H232" s="68"/>
      <c r="I232" s="68"/>
    </row>
    <row r="233" spans="6:9" s="67" customFormat="1" x14ac:dyDescent="0.25">
      <c r="F233" s="68"/>
      <c r="G233" s="68"/>
      <c r="H233" s="68"/>
      <c r="I233" s="68"/>
    </row>
    <row r="234" spans="6:9" s="67" customFormat="1" x14ac:dyDescent="0.25">
      <c r="F234" s="68"/>
      <c r="G234" s="68"/>
      <c r="H234" s="68"/>
      <c r="I234" s="68"/>
    </row>
    <row r="235" spans="6:9" s="67" customFormat="1" x14ac:dyDescent="0.25">
      <c r="F235" s="68"/>
      <c r="G235" s="68"/>
      <c r="H235" s="68"/>
      <c r="I235" s="68"/>
    </row>
    <row r="236" spans="6:9" s="67" customFormat="1" x14ac:dyDescent="0.25">
      <c r="F236" s="68"/>
      <c r="G236" s="68"/>
      <c r="H236" s="68"/>
      <c r="I236" s="68"/>
    </row>
    <row r="237" spans="6:9" s="67" customFormat="1" x14ac:dyDescent="0.25">
      <c r="F237" s="68"/>
      <c r="G237" s="68"/>
      <c r="H237" s="68"/>
      <c r="I237" s="68"/>
    </row>
    <row r="238" spans="6:9" s="67" customFormat="1" x14ac:dyDescent="0.25">
      <c r="F238" s="68"/>
      <c r="G238" s="68"/>
      <c r="H238" s="68"/>
      <c r="I238" s="68"/>
    </row>
    <row r="239" spans="6:9" s="67" customFormat="1" x14ac:dyDescent="0.25">
      <c r="F239" s="68"/>
      <c r="G239" s="68"/>
      <c r="H239" s="68"/>
      <c r="I239" s="68"/>
    </row>
    <row r="240" spans="6:9" s="67" customFormat="1" x14ac:dyDescent="0.25">
      <c r="F240" s="68"/>
      <c r="G240" s="68"/>
      <c r="H240" s="68"/>
      <c r="I240" s="68"/>
    </row>
    <row r="241" spans="6:9" s="67" customFormat="1" x14ac:dyDescent="0.25">
      <c r="F241" s="68"/>
      <c r="G241" s="68"/>
      <c r="H241" s="68"/>
      <c r="I241" s="68"/>
    </row>
    <row r="242" spans="6:9" s="67" customFormat="1" x14ac:dyDescent="0.25">
      <c r="F242" s="68"/>
      <c r="G242" s="68"/>
      <c r="H242" s="68"/>
      <c r="I242" s="68"/>
    </row>
    <row r="243" spans="6:9" s="67" customFormat="1" x14ac:dyDescent="0.25">
      <c r="F243" s="68"/>
      <c r="G243" s="68"/>
      <c r="H243" s="68"/>
      <c r="I243" s="68"/>
    </row>
    <row r="244" spans="6:9" s="67" customFormat="1" x14ac:dyDescent="0.25">
      <c r="F244" s="68"/>
      <c r="G244" s="68"/>
      <c r="H244" s="68"/>
      <c r="I244" s="68"/>
    </row>
    <row r="245" spans="6:9" s="67" customFormat="1" x14ac:dyDescent="0.25">
      <c r="F245" s="68"/>
      <c r="G245" s="68"/>
      <c r="H245" s="68"/>
      <c r="I245" s="68"/>
    </row>
    <row r="246" spans="6:9" s="67" customFormat="1" x14ac:dyDescent="0.25">
      <c r="F246" s="68"/>
      <c r="G246" s="68"/>
      <c r="H246" s="68"/>
      <c r="I246" s="68"/>
    </row>
    <row r="247" spans="6:9" s="67" customFormat="1" x14ac:dyDescent="0.25">
      <c r="F247" s="68"/>
      <c r="G247" s="68"/>
      <c r="H247" s="68"/>
      <c r="I247" s="68"/>
    </row>
    <row r="248" spans="6:9" s="67" customFormat="1" x14ac:dyDescent="0.25">
      <c r="F248" s="68"/>
      <c r="G248" s="68"/>
      <c r="H248" s="68"/>
      <c r="I248" s="68"/>
    </row>
    <row r="249" spans="6:9" s="67" customFormat="1" x14ac:dyDescent="0.25">
      <c r="F249" s="68"/>
      <c r="G249" s="68"/>
      <c r="H249" s="68"/>
      <c r="I249" s="68"/>
    </row>
    <row r="250" spans="6:9" s="67" customFormat="1" x14ac:dyDescent="0.25">
      <c r="F250" s="68"/>
      <c r="G250" s="68"/>
      <c r="H250" s="68"/>
      <c r="I250" s="68"/>
    </row>
    <row r="251" spans="6:9" s="67" customFormat="1" x14ac:dyDescent="0.25">
      <c r="F251" s="68"/>
      <c r="G251" s="68"/>
      <c r="H251" s="68"/>
      <c r="I251" s="68"/>
    </row>
    <row r="252" spans="6:9" s="67" customFormat="1" x14ac:dyDescent="0.25">
      <c r="F252" s="68"/>
      <c r="G252" s="68"/>
      <c r="H252" s="68"/>
      <c r="I252" s="68"/>
    </row>
    <row r="253" spans="6:9" s="67" customFormat="1" x14ac:dyDescent="0.25">
      <c r="F253" s="68"/>
      <c r="G253" s="68"/>
      <c r="H253" s="68"/>
      <c r="I253" s="68"/>
    </row>
    <row r="254" spans="6:9" s="67" customFormat="1" x14ac:dyDescent="0.25">
      <c r="F254" s="68"/>
      <c r="G254" s="68"/>
      <c r="H254" s="68"/>
      <c r="I254" s="68"/>
    </row>
    <row r="255" spans="6:9" s="67" customFormat="1" x14ac:dyDescent="0.25">
      <c r="F255" s="68"/>
      <c r="G255" s="68"/>
      <c r="H255" s="68"/>
      <c r="I255" s="68"/>
    </row>
    <row r="256" spans="6:9" s="67" customFormat="1" x14ac:dyDescent="0.25">
      <c r="F256" s="68"/>
      <c r="G256" s="68"/>
      <c r="H256" s="68"/>
      <c r="I256" s="68"/>
    </row>
    <row r="257" spans="6:9" s="67" customFormat="1" x14ac:dyDescent="0.25">
      <c r="F257" s="68"/>
      <c r="G257" s="68"/>
      <c r="H257" s="68"/>
      <c r="I257" s="68"/>
    </row>
  </sheetData>
  <sheetProtection formatCells="0" autoFilter="0"/>
  <protectedRanges>
    <protectedRange sqref="B3:D3" name="LunchNumbers_1_1"/>
  </protectedRanges>
  <mergeCells count="5">
    <mergeCell ref="F8:I8"/>
    <mergeCell ref="J8:N8"/>
    <mergeCell ref="A26:N27"/>
    <mergeCell ref="A5:E5"/>
    <mergeCell ref="C28:E29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197d3c00c18beb30c4be5f4e8ba14688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8c585722be63e5a095e6115f8ea44109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etAuthor xmlns="d267a1a7-8edd-4111-a118-4a206d87cecc" xsi:nil="true"/>
    <FileNetAddedBy xmlns="d267a1a7-8edd-4111-a118-4a206d87cecc" xsi:nil="true"/>
    <FileNetEffectiveFrom xmlns="d267a1a7-8edd-4111-a118-4a206d87cecc" xsi:nil="true"/>
    <FileNetScope xmlns="d267a1a7-8edd-4111-a118-4a206d87cecc" xsi:nil="true"/>
    <FileNetsubject2 xmlns="d267a1a7-8edd-4111-a118-4a206d87cecc" xsi:nil="true"/>
    <FileNetCreatedBy xmlns="d267a1a7-8edd-4111-a118-4a206d87cecc" xsi:nil="true"/>
    <FileNetMeetingDate xmlns="d267a1a7-8edd-4111-a118-4a206d87cecc" xsi:nil="true"/>
    <FileNetConsumerProcess xmlns="d267a1a7-8edd-4111-a118-4a206d87cecc" xsi:nil="true"/>
    <FileNetPhysicalFile xmlns="d267a1a7-8edd-4111-a118-4a206d87cecc" xsi:nil="true"/>
    <FileNetRecordsManagementActivity xmlns="d267a1a7-8edd-4111-a118-4a206d87cecc" xsi:nil="true"/>
    <FileNetExpiry xmlns="d267a1a7-8edd-4111-a118-4a206d87cecc" xsi:nil="true"/>
    <_dlc_DocId xmlns="8338fc97-9613-4d3d-a8c1-e0b71ba6eeac">MoEd-70475995-98463</_dlc_DocId>
    <FileNetBusinessGroups xmlns="d267a1a7-8edd-4111-a118-4a206d87cecc" xsi:nil="true"/>
    <FileNetLastReview xmlns="d267a1a7-8edd-4111-a118-4a206d87cecc" xsi:nil="true"/>
    <FileNetFolderSecurityType xmlns="d267a1a7-8edd-4111-a118-4a206d87cecc" xsi:nil="true"/>
    <FileNetMeetingDocumentationType xmlns="d267a1a7-8edd-4111-a118-4a206d87cecc" xsi:nil="true"/>
    <FileNetAlphaCode xmlns="d267a1a7-8edd-4111-a118-4a206d87cecc" xsi:nil="true"/>
    <FileNetsubject3 xmlns="d267a1a7-8edd-4111-a118-4a206d87cecc" xsi:nil="true"/>
    <FileNetPhysicalFileNumber xmlns="d267a1a7-8edd-4111-a118-4a206d87cecc" xsi:nil="true"/>
    <FileNetParagraphStatus xmlns="d267a1a7-8edd-4111-a118-4a206d87cecc" xsi:nil="true"/>
    <FileNetTriggerProcess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StartDate xmlns="d267a1a7-8edd-4111-a118-4a206d87cecc" xsi:nil="true"/>
    <FileNetNextReviewDueDate xmlns="d267a1a7-8edd-4111-a118-4a206d87cecc" xsi:nil="true"/>
    <Date_x0020_Authored xmlns="d267a1a7-8edd-4111-a118-4a206d87cecc" xsi:nil="true"/>
    <FileNetParagraph xmlns="d267a1a7-8edd-4111-a118-4a206d87cecc" xsi:nil="true"/>
    <FileNetSource xmlns="d267a1a7-8edd-4111-a118-4a206d87cecc" xsi:nil="true"/>
    <_dlc_DocIdUrl xmlns="8338fc97-9613-4d3d-a8c1-e0b71ba6eeac">
      <Url>https://educationgovtnz.sharepoint.com/sites/GRPMoESESSpecialProjects/_layouts/15/DocIdRedir.aspx?ID=MoEd-70475995-98463</Url>
      <Description>MoEd-70475995-98463</Description>
    </_dlc_DocIdUrl>
    <c65b51bc6a0e4ac9b0840b09a1858551 xmlns="d267a1a7-8edd-4111-a118-4a206d87cecc">
      <Terms xmlns="http://schemas.microsoft.com/office/infopath/2007/PartnerControls"/>
    </c65b51bc6a0e4ac9b0840b09a1858551>
    <FileNetEndDate xmlns="d267a1a7-8edd-4111-a118-4a206d87cecc" xsi:nil="true"/>
    <FileNetProcessName xmlns="d267a1a7-8edd-4111-a118-4a206d87cecc" xsi:nil="true"/>
    <FileNetModifiiedBy xmlns="d267a1a7-8edd-4111-a118-4a206d87cecc" xsi:nil="true"/>
    <FileNetProcessOwner xmlns="d267a1a7-8edd-4111-a118-4a206d87cecc" xsi:nil="true"/>
    <TaxCatchAll xmlns="d267a1a7-8edd-4111-a118-4a206d87cecc" xsi:nil="true"/>
    <Status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AllOfMinistry xmlns="d267a1a7-8edd-4111-a118-4a206d87cecc" xsi:nil="true"/>
    <FileNetFolderAccess xmlns="d267a1a7-8edd-4111-a118-4a206d87cecc" xsi:nil="true"/>
    <FileNet_x0020_Object_x0020_ID xmlns="d267a1a7-8edd-4111-a118-4a206d87cecc" xsi:nil="true"/>
    <FileNet_x0020_Version_x0020_ID xmlns="d267a1a7-8edd-4111-a118-4a206d87cecc" xsi:nil="true"/>
    <FileNetAddMigration xmlns="d267a1a7-8edd-4111-a118-4a206d87cecc" xsi:nil="true"/>
    <FileNetsubject1 xmlns="d267a1a7-8edd-4111-a118-4a206d87cecc" xsi:nil="true"/>
  </documentManagement>
</p:properties>
</file>

<file path=customXml/itemProps1.xml><?xml version="1.0" encoding="utf-8"?>
<ds:datastoreItem xmlns:ds="http://schemas.openxmlformats.org/officeDocument/2006/customXml" ds:itemID="{E388CF6F-6587-4A22-8D7D-17462705C5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4786E-69AD-4F02-A967-C45E48586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7a1a7-8edd-4111-a118-4a206d87cecc"/>
    <ds:schemaRef ds:uri="8338fc97-9613-4d3d-a8c1-e0b71ba6e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858C9-7452-40A7-808F-DDEEB4665A2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C3EA23-8185-4FF3-A7E2-7CC081AA83A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7C6CBD8-B78C-407D-999B-2E6F98273C9A}">
  <ds:schemaRefs>
    <ds:schemaRef ds:uri="http://schemas.microsoft.com/office/2006/metadata/properties"/>
    <ds:schemaRef ds:uri="http://schemas.microsoft.com/office/infopath/2007/PartnerControls"/>
    <ds:schemaRef ds:uri="d267a1a7-8edd-4111-a118-4a206d87cecc"/>
    <ds:schemaRef ds:uri="8338fc97-9613-4d3d-a8c1-e0b71ba6ee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26</vt:i4>
      </vt:variant>
    </vt:vector>
  </HeadingPairs>
  <TitlesOfParts>
    <vt:vector size="42" baseType="lpstr">
      <vt:lpstr>Template</vt:lpstr>
      <vt:lpstr>Instructions</vt:lpstr>
      <vt:lpstr>Recipe List</vt:lpstr>
      <vt:lpstr>Spaghetti &amp; Toast</vt:lpstr>
      <vt:lpstr>Mac n Cheese</vt:lpstr>
      <vt:lpstr>Spaghetti &amp; Meatballs</vt:lpstr>
      <vt:lpstr>Ham Salad Wrap</vt:lpstr>
      <vt:lpstr>Chicken Rice Bowl</vt:lpstr>
      <vt:lpstr>Ham &amp; Cheese Salad SW</vt:lpstr>
      <vt:lpstr>Chicken Burger Wrap</vt:lpstr>
      <vt:lpstr>Lasagne Style Pasta Bake</vt:lpstr>
      <vt:lpstr>Cottage Pie</vt:lpstr>
      <vt:lpstr>Butter Chicken</vt:lpstr>
      <vt:lpstr>Egg Sandwich</vt:lpstr>
      <vt:lpstr>Chicken Sandwich</vt:lpstr>
      <vt:lpstr>To do </vt:lpstr>
      <vt:lpstr>ChickenBW</vt:lpstr>
      <vt:lpstr>ChickenRiceBowl</vt:lpstr>
      <vt:lpstr>ChickenSandwich</vt:lpstr>
      <vt:lpstr>ChickenSW</vt:lpstr>
      <vt:lpstr>CottagePie</vt:lpstr>
      <vt:lpstr>EggSW</vt:lpstr>
      <vt:lpstr>HamSaladWRap</vt:lpstr>
      <vt:lpstr>HandCSW</vt:lpstr>
      <vt:lpstr>MacNCheese</vt:lpstr>
      <vt:lpstr>'Spaghetti &amp; Toast'!Pastabake</vt:lpstr>
      <vt:lpstr>Template!Pastabake</vt:lpstr>
      <vt:lpstr>Pastabake</vt:lpstr>
      <vt:lpstr>'Butter Chicken'!Print_Area</vt:lpstr>
      <vt:lpstr>'Chicken Burger Wrap'!Print_Area</vt:lpstr>
      <vt:lpstr>'Chicken Rice Bowl'!Print_Area</vt:lpstr>
      <vt:lpstr>'Chicken Sandwich'!Print_Area</vt:lpstr>
      <vt:lpstr>'Cottage Pie'!Print_Area</vt:lpstr>
      <vt:lpstr>'Egg Sandwich'!Print_Area</vt:lpstr>
      <vt:lpstr>'Ham &amp; Cheese Salad SW'!Print_Area</vt:lpstr>
      <vt:lpstr>'Ham Salad Wrap'!Print_Area</vt:lpstr>
      <vt:lpstr>'Lasagne Style Pasta Bake'!Print_Area</vt:lpstr>
      <vt:lpstr>'Mac n Cheese'!Print_Area</vt:lpstr>
      <vt:lpstr>'Spaghetti &amp; Meatballs'!Print_Area</vt:lpstr>
      <vt:lpstr>'Spaghetti &amp; Toast'!Print_Area</vt:lpstr>
      <vt:lpstr>Template!Print_Area</vt:lpstr>
      <vt:lpstr>SpagMeatballs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Searancke</dc:creator>
  <cp:keywords/>
  <dc:description/>
  <cp:lastModifiedBy>Danelle Stevens</cp:lastModifiedBy>
  <cp:revision/>
  <dcterms:created xsi:type="dcterms:W3CDTF">2024-11-15T05:28:54Z</dcterms:created>
  <dcterms:modified xsi:type="dcterms:W3CDTF">2025-04-02T22:37:42Z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0x01010053526B971DAC78418EC6A9ED490C61AF001B06B010AA90004582EF9C239FB80A43</vt:lpwstr>
  </property>
  <property fmtid="{D5CDD505-2E9C-101B-9397-08002B2CF9AE}" pid="3" name="_dlc_DocIdItemGuid">
    <vt:lpwstr>5499b5fc-306c-4dc1-a475-59b879e47a77</vt:lpwstr>
  </property>
  <property fmtid="{D5CDD505-2E9C-101B-9397-08002B2CF9AE}" pid="4" name="j560beb70aea488fb091e84adbb32566">
    <vt:lpwstr/>
  </property>
  <property fmtid="{D5CDD505-2E9C-101B-9397-08002B2CF9AE}" pid="5" name="Property Management Activity">
    <vt:lpwstr/>
  </property>
  <property fmtid="{D5CDD505-2E9C-101B-9397-08002B2CF9AE}" pid="6" name="Ministerial_x0020_Type">
    <vt:lpwstr/>
  </property>
  <property fmtid="{D5CDD505-2E9C-101B-9397-08002B2CF9AE}" pid="7" name="Record_x0020_Activity">
    <vt:lpwstr/>
  </property>
  <property fmtid="{D5CDD505-2E9C-101B-9397-08002B2CF9AE}" pid="8" name="Property_x0020_Management_x0020_Activity">
    <vt:lpwstr/>
  </property>
  <property fmtid="{D5CDD505-2E9C-101B-9397-08002B2CF9AE}" pid="9" name="MediaServiceImageTags">
    <vt:lpwstr/>
  </property>
  <property fmtid="{D5CDD505-2E9C-101B-9397-08002B2CF9AE}" pid="10" name="Ministerial Type">
    <vt:lpwstr/>
  </property>
  <property fmtid="{D5CDD505-2E9C-101B-9397-08002B2CF9AE}" pid="11" name="CalendarYear">
    <vt:lpwstr/>
  </property>
  <property fmtid="{D5CDD505-2E9C-101B-9397-08002B2CF9AE}" pid="12" name="lcf76f155ced4ddcb4097134ff3c332f">
    <vt:lpwstr/>
  </property>
  <property fmtid="{D5CDD505-2E9C-101B-9397-08002B2CF9AE}" pid="13" name="FinancialYear">
    <vt:lpwstr/>
  </property>
  <property fmtid="{D5CDD505-2E9C-101B-9397-08002B2CF9AE}" pid="14" name="ce139978aae645acb1db0a0e0d3df2f5">
    <vt:lpwstr/>
  </property>
  <property fmtid="{D5CDD505-2E9C-101B-9397-08002B2CF9AE}" pid="15" name="Record Activity">
    <vt:lpwstr/>
  </property>
</Properties>
</file>