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tnz-my.sharepoint.com/personal/altinwohllebena_moe_govt_nz/Documents/"/>
    </mc:Choice>
  </mc:AlternateContent>
  <xr:revisionPtr revIDLastSave="1" documentId="8_{BE24ACB4-6EA6-41A8-AAF4-0C28471CF094}" xr6:coauthVersionLast="47" xr6:coauthVersionMax="47" xr10:uidLastSave="{F0E677AE-DDD5-4AD8-B9F2-8CAAD470A43E}"/>
  <bookViews>
    <workbookView xWindow="-28920" yWindow="-120" windowWidth="29040" windowHeight="15840" activeTab="1" xr2:uid="{A4CCCC18-A225-4F00-99BB-5A8DF6795100}"/>
  </bookViews>
  <sheets>
    <sheet name="Instructions &amp; Disclaimer" sheetId="32" r:id="rId1"/>
    <sheet name="Calculator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6" l="1"/>
  <c r="C18" i="16" s="1"/>
  <c r="E15" i="16"/>
  <c r="C19" i="16"/>
  <c r="C20" i="16" l="1"/>
</calcChain>
</file>

<file path=xl/sharedStrings.xml><?xml version="1.0" encoding="utf-8"?>
<sst xmlns="http://schemas.openxmlformats.org/spreadsheetml/2006/main" count="68" uniqueCount="64">
  <si>
    <t>Inputs</t>
  </si>
  <si>
    <t>0-3</t>
  </si>
  <si>
    <t>Is the service open weekends?</t>
  </si>
  <si>
    <t>7+</t>
  </si>
  <si>
    <t>Month/s to pro-rata</t>
  </si>
  <si>
    <t>Number of months</t>
  </si>
  <si>
    <t>Working days in month/s</t>
  </si>
  <si>
    <t>Experience</t>
  </si>
  <si>
    <t>FTE</t>
  </si>
  <si>
    <t>Allowance calculated</t>
  </si>
  <si>
    <t>Pro-rata amount - days worked</t>
  </si>
  <si>
    <t>Adjusted allowance to be paid</t>
  </si>
  <si>
    <t>No</t>
  </si>
  <si>
    <t>Kaiako</t>
  </si>
  <si>
    <t>Leo o Fanau Moana Immersion (81 - 100%)</t>
  </si>
  <si>
    <t>Leo o Fanau Moana Bilingual (51 - 80%)</t>
  </si>
  <si>
    <t>Support Tool</t>
  </si>
  <si>
    <t>Instructions</t>
  </si>
  <si>
    <r>
      <t>Teaching Council registration number</t>
    </r>
    <r>
      <rPr>
        <sz val="12"/>
        <color rgb="FF000000"/>
        <rFont val="Arial"/>
        <family val="2"/>
      </rPr>
      <t xml:space="preserve"> - their registration number</t>
    </r>
  </si>
  <si>
    <t>Pacific Immersion Teachers' Allowance Pro rata calculation</t>
  </si>
  <si>
    <t>Calculator</t>
  </si>
  <si>
    <r>
      <t xml:space="preserve">Is the service open weekends? - </t>
    </r>
    <r>
      <rPr>
        <sz val="12"/>
        <color rgb="FF000000"/>
        <rFont val="Arial"/>
        <family val="2"/>
      </rPr>
      <t xml:space="preserve">Choose Yes or No from the dropdown list. If Yes, ensure you have entered calendar days not working days into the working days tab. </t>
    </r>
  </si>
  <si>
    <t>Teaching Council Registration Number</t>
  </si>
  <si>
    <r>
      <t xml:space="preserve">Number of months - </t>
    </r>
    <r>
      <rPr>
        <sz val="12"/>
        <color rgb="FF000000"/>
        <rFont val="Arial"/>
        <family val="2"/>
      </rPr>
      <t>the number of months impacted</t>
    </r>
  </si>
  <si>
    <r>
      <t xml:space="preserve">Month/s to pro-rata - </t>
    </r>
    <r>
      <rPr>
        <sz val="12"/>
        <color rgb="FF000000"/>
        <rFont val="Arial"/>
        <family val="2"/>
      </rPr>
      <t>the names of the months impacted by this calculation e.g. January,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February</t>
    </r>
  </si>
  <si>
    <r>
      <t xml:space="preserve">Experience - </t>
    </r>
    <r>
      <rPr>
        <sz val="12"/>
        <color rgb="FF000000"/>
        <rFont val="Arial"/>
        <family val="2"/>
      </rPr>
      <t>Choose the experience level from the dropdown list</t>
    </r>
  </si>
  <si>
    <t>Service type/immersion level</t>
  </si>
  <si>
    <r>
      <t xml:space="preserve">Service type/immersion level - </t>
    </r>
    <r>
      <rPr>
        <sz val="12"/>
        <color rgb="FF000000"/>
        <rFont val="Arial"/>
        <family val="2"/>
      </rPr>
      <t>Choose your service type from the dropdown list.</t>
    </r>
  </si>
  <si>
    <t>This tool is intended to support you in calculating the final payment for a  teacher leaving your service who is receiving the PITA.</t>
  </si>
  <si>
    <t>1. Fill in the required information in the grey cells in Column B:</t>
  </si>
  <si>
    <t>Choose your service type from the dropdown list.</t>
  </si>
  <si>
    <t>The initials of the teacher</t>
  </si>
  <si>
    <t>Their registration number</t>
  </si>
  <si>
    <t>Name of months impacted by this calculation (e.g January, February)</t>
  </si>
  <si>
    <t>The number of months impacted</t>
  </si>
  <si>
    <t>Choose from the dropdown list. If Yes - use calendar days not working days in rows 11 and 12.</t>
  </si>
  <si>
    <t>Choose the level of experience from the dropdown list.</t>
  </si>
  <si>
    <r>
      <t>FTE</t>
    </r>
    <r>
      <rPr>
        <sz val="12"/>
        <color rgb="FF000000"/>
        <rFont val="Arial"/>
        <family val="2"/>
      </rPr>
      <t xml:space="preserve"> - FTE of the certificated teacher to 1 decimal place. We assume that a full-time certificated teacher has an FTE of 1.0.</t>
    </r>
  </si>
  <si>
    <t>This calculates the final PITA payment to be passed on to the teacher.</t>
  </si>
  <si>
    <t>2. Do not change anything in Columns C and D. These columns will automatically calculate the amount to be paid to the teacher and display it in cell C20.</t>
  </si>
  <si>
    <t>3. Do not change anything in Columns J, K and L. These columns allow the calculation to occur.</t>
  </si>
  <si>
    <t>Complete the grey cells  in Column B as per the instructions provided.</t>
  </si>
  <si>
    <t>Instructions to assist with completing the calculation</t>
  </si>
  <si>
    <t>FTE of the certificated teacher to 1 decimal place. We assume that a full-time certificated teacher has an FTE of 1.0.</t>
  </si>
  <si>
    <t xml:space="preserve">Use this calculator tab to determine the final payment for a teacher in your service. </t>
  </si>
  <si>
    <r>
      <t xml:space="preserve">Teacher initials - </t>
    </r>
    <r>
      <rPr>
        <sz val="12"/>
        <color rgb="FF000000"/>
        <rFont val="Arial"/>
        <family val="2"/>
      </rPr>
      <t>Enter the initials of the teacher</t>
    </r>
  </si>
  <si>
    <t>The calculator provides only a point in time calculation of a certificated teacher’s allowance. If their employment end date changes, this calculation will need to be repeated.</t>
  </si>
  <si>
    <t>Teacher initials</t>
  </si>
  <si>
    <t>Days teacher employed with service</t>
  </si>
  <si>
    <t>4-6</t>
  </si>
  <si>
    <t>Bilingual</t>
  </si>
  <si>
    <t>Immersion</t>
  </si>
  <si>
    <t>The PITA rate applicable can change over time. If rates change, these will need updating in Columns K and L to ensure calculations remain correct.</t>
  </si>
  <si>
    <t xml:space="preserve">This support tool is only a tool to aid this process. </t>
  </si>
  <si>
    <t xml:space="preserve">The Ministry does not provide advice on the appropriate PITA rate for individual certificated teachers. </t>
  </si>
  <si>
    <t xml:space="preserve">Any dispute regarding a certificated teacher's PITA rate is an employment matter between the certificated teacher and their employer. </t>
  </si>
  <si>
    <t>The Ministry of Education is unable to intervene in employment matters. For information on employment matters, you can visit the Employment New Zealand website https://www.employment.govt.nz/</t>
  </si>
  <si>
    <t>The PITA rate for a certificated teacher should be agreed between the service provider and the certificated teacher. The process for determining the PITA rate should be transparent and fair.</t>
  </si>
  <si>
    <t xml:space="preserve">Progression rates should be tracked. </t>
  </si>
  <si>
    <t>Disclaimer</t>
  </si>
  <si>
    <t xml:space="preserve">The number of working days the teacher worked before they left your service. </t>
  </si>
  <si>
    <t xml:space="preserve">Working days should match the operating days for that calendar month, excluding voluntary temporary closures and suspension timeframes. </t>
  </si>
  <si>
    <r>
      <t xml:space="preserve">Days teacher employed with service - </t>
    </r>
    <r>
      <rPr>
        <sz val="12"/>
        <color rgb="FF000000"/>
        <rFont val="Arial"/>
        <family val="2"/>
      </rPr>
      <t>the number of working days the teacher worked before they left your service</t>
    </r>
    <r>
      <rPr>
        <b/>
        <sz val="12"/>
        <color rgb="FF000000"/>
        <rFont val="Arial"/>
        <family val="2"/>
      </rPr>
      <t xml:space="preserve">. </t>
    </r>
  </si>
  <si>
    <r>
      <t xml:space="preserve">Working days in month/s - </t>
    </r>
    <r>
      <rPr>
        <sz val="12"/>
        <color rgb="FF000000"/>
        <rFont val="Arial"/>
        <family val="2"/>
      </rPr>
      <t xml:space="preserve">the full number of working days in the month/s matching the operating days of that calendar month. Working days should not include voluntary temporary closure and suspension timeframes.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</si>
</sst>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i/>
      <u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3" borderId="10" xfId="0" applyFill="1" applyBorder="1"/>
    <xf numFmtId="0" fontId="0" fillId="2" borderId="10" xfId="0" applyFill="1" applyBorder="1" applyAlignment="1">
      <alignment horizontal="left"/>
    </xf>
    <xf numFmtId="0" fontId="0" fillId="4" borderId="12" xfId="0" applyFill="1" applyBorder="1"/>
    <xf numFmtId="0" fontId="0" fillId="4" borderId="13" xfId="0" applyFill="1" applyBorder="1"/>
    <xf numFmtId="164" fontId="0" fillId="4" borderId="12" xfId="1" applyNumberFormat="1" applyFont="1" applyFill="1" applyBorder="1"/>
    <xf numFmtId="164" fontId="0" fillId="4" borderId="13" xfId="1" applyNumberFormat="1" applyFont="1" applyFill="1" applyBorder="1"/>
    <xf numFmtId="0" fontId="2" fillId="3" borderId="9" xfId="0" applyFont="1" applyFill="1" applyBorder="1"/>
    <xf numFmtId="0" fontId="2" fillId="3" borderId="15" xfId="0" applyFont="1" applyFill="1" applyBorder="1"/>
    <xf numFmtId="0" fontId="0" fillId="5" borderId="0" xfId="0" applyFill="1"/>
    <xf numFmtId="0" fontId="0" fillId="3" borderId="11" xfId="0" applyFill="1" applyBorder="1"/>
    <xf numFmtId="43" fontId="2" fillId="3" borderId="18" xfId="1" applyFont="1" applyFill="1" applyBorder="1"/>
    <xf numFmtId="17" fontId="0" fillId="2" borderId="10" xfId="0" applyNumberFormat="1" applyFill="1" applyBorder="1" applyAlignment="1">
      <alignment horizontal="left"/>
    </xf>
    <xf numFmtId="0" fontId="3" fillId="6" borderId="0" xfId="0" applyFont="1" applyFill="1"/>
    <xf numFmtId="0" fontId="4" fillId="6" borderId="0" xfId="0" applyFont="1" applyFill="1"/>
    <xf numFmtId="0" fontId="5" fillId="6" borderId="0" xfId="0" applyFont="1" applyFill="1"/>
    <xf numFmtId="0" fontId="6" fillId="6" borderId="0" xfId="0" applyFont="1" applyFill="1"/>
    <xf numFmtId="0" fontId="0" fillId="5" borderId="0" xfId="0" applyFill="1" applyBorder="1"/>
    <xf numFmtId="0" fontId="0" fillId="5" borderId="17" xfId="0" applyFill="1" applyBorder="1"/>
    <xf numFmtId="0" fontId="0" fillId="5" borderId="17" xfId="0" applyFill="1" applyBorder="1" applyAlignment="1">
      <alignment horizontal="left"/>
    </xf>
    <xf numFmtId="0" fontId="0" fillId="5" borderId="18" xfId="0" applyFill="1" applyBorder="1"/>
    <xf numFmtId="0" fontId="0" fillId="3" borderId="14" xfId="0" applyFill="1" applyBorder="1"/>
    <xf numFmtId="0" fontId="0" fillId="5" borderId="17" xfId="0" applyFill="1" applyBorder="1" applyAlignment="1">
      <alignment horizontal="right"/>
    </xf>
    <xf numFmtId="164" fontId="0" fillId="3" borderId="16" xfId="1" applyNumberFormat="1" applyFont="1" applyFill="1" applyBorder="1" applyAlignment="1">
      <alignment horizontal="right"/>
    </xf>
    <xf numFmtId="0" fontId="0" fillId="3" borderId="18" xfId="0" applyFill="1" applyBorder="1"/>
    <xf numFmtId="0" fontId="0" fillId="7" borderId="10" xfId="0" applyFill="1" applyBorder="1" applyAlignment="1">
      <alignment horizontal="right"/>
    </xf>
    <xf numFmtId="17" fontId="0" fillId="7" borderId="10" xfId="0" applyNumberFormat="1" applyFill="1" applyBorder="1" applyAlignment="1">
      <alignment horizontal="right"/>
    </xf>
    <xf numFmtId="0" fontId="7" fillId="5" borderId="0" xfId="0" applyFont="1" applyFill="1"/>
    <xf numFmtId="0" fontId="8" fillId="5" borderId="0" xfId="0" applyFont="1" applyFill="1"/>
    <xf numFmtId="0" fontId="2" fillId="5" borderId="0" xfId="0" applyFont="1" applyFill="1"/>
    <xf numFmtId="43" fontId="0" fillId="3" borderId="17" xfId="1" applyFont="1" applyFill="1" applyBorder="1"/>
    <xf numFmtId="43" fontId="0" fillId="5" borderId="0" xfId="1" applyFont="1" applyFill="1"/>
    <xf numFmtId="49" fontId="0" fillId="7" borderId="10" xfId="0" quotePrefix="1" applyNumberFormat="1" applyFill="1" applyBorder="1" applyAlignment="1">
      <alignment horizontal="right"/>
    </xf>
    <xf numFmtId="0" fontId="0" fillId="4" borderId="1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4" xfId="0" quotePrefix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3" fillId="6" borderId="0" xfId="0" applyFont="1" applyFill="1"/>
    <xf numFmtId="0" fontId="3" fillId="6" borderId="0" xfId="0" applyFont="1" applyFill="1"/>
    <xf numFmtId="0" fontId="9" fillId="5" borderId="0" xfId="0" applyFont="1" applyFill="1"/>
    <xf numFmtId="0" fontId="10" fillId="6" borderId="0" xfId="0" applyFont="1" applyFill="1" applyAlignment="1">
      <alignment horizontal="center"/>
    </xf>
    <xf numFmtId="0" fontId="0" fillId="2" borderId="10" xfId="0" applyFill="1" applyBorder="1" applyAlignment="1">
      <alignment horizontal="left" wrapText="1"/>
    </xf>
    <xf numFmtId="0" fontId="3" fillId="6" borderId="0" xfId="0" applyFont="1" applyFill="1"/>
    <xf numFmtId="0" fontId="3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98F1-18C2-40B2-81D0-04105FF05D1F}">
  <dimension ref="A1:AD78"/>
  <sheetViews>
    <sheetView workbookViewId="0">
      <selection activeCell="U22" sqref="U22"/>
    </sheetView>
  </sheetViews>
  <sheetFormatPr defaultRowHeight="14.4" x14ac:dyDescent="0.3"/>
  <sheetData>
    <row r="1" spans="1:30" ht="15.6" x14ac:dyDescent="0.3">
      <c r="A1" s="50"/>
      <c r="B1" s="50"/>
      <c r="C1" s="1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5.6" x14ac:dyDescent="0.3">
      <c r="A2" s="13"/>
      <c r="B2" s="14" t="s">
        <v>19</v>
      </c>
      <c r="C2" s="13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5.6" x14ac:dyDescent="0.3">
      <c r="A3" s="13"/>
      <c r="B3" s="14" t="s">
        <v>16</v>
      </c>
      <c r="C3" s="1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5.6" x14ac:dyDescent="0.3">
      <c r="A4" s="50"/>
      <c r="B4" s="50"/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5.6" x14ac:dyDescent="0.3">
      <c r="A5" s="13"/>
      <c r="B5" s="13" t="s">
        <v>28</v>
      </c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5.6" x14ac:dyDescent="0.3">
      <c r="A6" s="50"/>
      <c r="B6" s="50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.6" x14ac:dyDescent="0.3">
      <c r="A7" s="13"/>
      <c r="B7" s="14" t="s">
        <v>17</v>
      </c>
      <c r="C7" s="1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5.6" x14ac:dyDescent="0.3">
      <c r="A8" s="51"/>
      <c r="B8" s="51"/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5.6" x14ac:dyDescent="0.3">
      <c r="A9" s="13"/>
      <c r="B9" s="15" t="s">
        <v>20</v>
      </c>
      <c r="C9" s="1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5.6" x14ac:dyDescent="0.3">
      <c r="A10" s="13"/>
      <c r="B10" s="13" t="s">
        <v>44</v>
      </c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5.6" x14ac:dyDescent="0.3">
      <c r="A11" s="50"/>
      <c r="B11" s="50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5.6" x14ac:dyDescent="0.3">
      <c r="A12" s="13"/>
      <c r="B12" s="13" t="s">
        <v>29</v>
      </c>
      <c r="C12" s="1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5.6" x14ac:dyDescent="0.3">
      <c r="A13" s="50"/>
      <c r="B13" s="50"/>
      <c r="C13" s="16" t="s">
        <v>21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5.6" x14ac:dyDescent="0.3">
      <c r="A14" s="50"/>
      <c r="B14" s="50"/>
      <c r="C14" s="16" t="s">
        <v>27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15.6" x14ac:dyDescent="0.3">
      <c r="A15" s="13"/>
      <c r="B15" s="13"/>
      <c r="C15" s="16" t="s">
        <v>45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15.6" x14ac:dyDescent="0.3">
      <c r="A16" s="50"/>
      <c r="B16" s="50"/>
      <c r="C16" s="16" t="s">
        <v>18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15.6" x14ac:dyDescent="0.3">
      <c r="A17" s="50"/>
      <c r="B17" s="50"/>
      <c r="C17" s="16" t="s">
        <v>24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15.6" x14ac:dyDescent="0.3">
      <c r="A18" s="13"/>
      <c r="B18" s="13"/>
      <c r="C18" s="16" t="s">
        <v>23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ht="15.6" x14ac:dyDescent="0.3">
      <c r="A19" s="13"/>
      <c r="B19" s="13"/>
      <c r="C19" s="16" t="s">
        <v>63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ht="15.6" x14ac:dyDescent="0.3">
      <c r="A20" s="13"/>
      <c r="B20" s="13"/>
      <c r="C20" s="16" t="s">
        <v>62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15.6" x14ac:dyDescent="0.3">
      <c r="A21" s="13"/>
      <c r="B21" s="13"/>
      <c r="C21" s="16" t="s">
        <v>25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5.6" x14ac:dyDescent="0.3">
      <c r="A22" s="50"/>
      <c r="B22" s="50"/>
      <c r="C22" s="16" t="s">
        <v>37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15.6" x14ac:dyDescent="0.3">
      <c r="A23" s="50"/>
      <c r="B23" s="50"/>
      <c r="C23" s="13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5.6" x14ac:dyDescent="0.3">
      <c r="A24" s="13"/>
      <c r="B24" s="13" t="s">
        <v>39</v>
      </c>
      <c r="C24" s="1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5.6" x14ac:dyDescent="0.3">
      <c r="A25" s="51"/>
      <c r="B25" s="51"/>
      <c r="C25" s="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5.6" x14ac:dyDescent="0.3">
      <c r="A26" s="13"/>
      <c r="B26" s="13" t="s">
        <v>40</v>
      </c>
      <c r="C26" s="1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15.6" x14ac:dyDescent="0.3">
      <c r="A27" s="46"/>
      <c r="B27" s="46"/>
      <c r="C27" s="4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15.6" x14ac:dyDescent="0.3">
      <c r="B28" s="48" t="s">
        <v>59</v>
      </c>
      <c r="C28" s="4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15.6" x14ac:dyDescent="0.3">
      <c r="A29" s="13"/>
      <c r="B29" s="13" t="s">
        <v>46</v>
      </c>
      <c r="C29" s="1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15.6" x14ac:dyDescent="0.3">
      <c r="A30" s="13"/>
      <c r="B30" s="13" t="s">
        <v>52</v>
      </c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ht="15.6" x14ac:dyDescent="0.3">
      <c r="A31" s="13"/>
      <c r="B31" s="45"/>
      <c r="C31" s="1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3">
      <c r="A32" s="9"/>
      <c r="B32" s="47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15.6" x14ac:dyDescent="0.3">
      <c r="A33" s="9"/>
      <c r="B33" s="4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15.6" x14ac:dyDescent="0.3">
      <c r="A34" s="9"/>
      <c r="B34" s="47" t="s">
        <v>54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15.6" x14ac:dyDescent="0.3">
      <c r="A35" s="9"/>
      <c r="B35" s="4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15.6" x14ac:dyDescent="0.3">
      <c r="A36" s="9"/>
      <c r="B36" s="47" t="s">
        <v>55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.6" x14ac:dyDescent="0.3">
      <c r="A37" s="9"/>
      <c r="B37" s="47" t="s">
        <v>56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5.6" x14ac:dyDescent="0.3">
      <c r="A38" s="9"/>
      <c r="B38" s="4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.6" x14ac:dyDescent="0.3">
      <c r="A39" s="9"/>
      <c r="B39" s="47" t="s">
        <v>57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6" x14ac:dyDescent="0.3">
      <c r="A40" s="9"/>
      <c r="B40" s="47" t="s">
        <v>58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.6" x14ac:dyDescent="0.3">
      <c r="A41" s="9"/>
      <c r="B41" s="4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</sheetData>
  <mergeCells count="12">
    <mergeCell ref="A1:B1"/>
    <mergeCell ref="A4:B4"/>
    <mergeCell ref="A6:B6"/>
    <mergeCell ref="A22:B22"/>
    <mergeCell ref="A25:B25"/>
    <mergeCell ref="A23:B23"/>
    <mergeCell ref="A8:B8"/>
    <mergeCell ref="A11:B11"/>
    <mergeCell ref="A13:B13"/>
    <mergeCell ref="A16:B16"/>
    <mergeCell ref="A17:B17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508F-80AE-4864-B459-493B19C3BFFE}">
  <sheetPr>
    <tabColor theme="5" tint="0.59999389629810485"/>
  </sheetPr>
  <dimension ref="A1:O43"/>
  <sheetViews>
    <sheetView tabSelected="1" workbookViewId="0">
      <selection activeCell="B13" sqref="B13"/>
    </sheetView>
  </sheetViews>
  <sheetFormatPr defaultRowHeight="14.4" x14ac:dyDescent="0.3"/>
  <cols>
    <col min="1" max="1" width="36.44140625" customWidth="1"/>
    <col min="2" max="2" width="37.6640625" customWidth="1"/>
    <col min="3" max="3" width="126.109375" customWidth="1"/>
    <col min="4" max="5" width="11.44140625" customWidth="1"/>
    <col min="11" max="11" width="12.5546875" customWidth="1"/>
    <col min="12" max="12" width="15.5546875" customWidth="1"/>
  </cols>
  <sheetData>
    <row r="1" spans="1:15" x14ac:dyDescent="0.3">
      <c r="A1" s="2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6" x14ac:dyDescent="0.3">
      <c r="A2" s="27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.6" x14ac:dyDescent="0.3">
      <c r="A3" s="28" t="s">
        <v>38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5" thickBot="1" x14ac:dyDescent="0.35">
      <c r="A4" s="2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3">
      <c r="A5" s="9"/>
      <c r="B5" s="9"/>
      <c r="C5" s="9"/>
      <c r="D5" s="9"/>
      <c r="E5" s="9"/>
      <c r="F5" s="9"/>
      <c r="G5" s="9"/>
      <c r="H5" s="9"/>
      <c r="I5" s="9"/>
      <c r="J5" s="33"/>
      <c r="K5" s="41" t="s">
        <v>51</v>
      </c>
      <c r="L5" s="42" t="s">
        <v>50</v>
      </c>
      <c r="M5" s="9"/>
      <c r="N5" s="9"/>
      <c r="O5" s="9"/>
    </row>
    <row r="6" spans="1:15" x14ac:dyDescent="0.3">
      <c r="A6" s="7" t="s">
        <v>0</v>
      </c>
      <c r="B6" s="7" t="s">
        <v>13</v>
      </c>
      <c r="C6" s="7" t="s">
        <v>42</v>
      </c>
      <c r="D6" s="43" t="s">
        <v>51</v>
      </c>
      <c r="E6" s="44" t="s">
        <v>50</v>
      </c>
      <c r="F6" s="9"/>
      <c r="G6" s="9"/>
      <c r="H6" s="9"/>
      <c r="I6" s="9"/>
      <c r="J6" s="34" t="s">
        <v>1</v>
      </c>
      <c r="K6" s="35">
        <v>4000</v>
      </c>
      <c r="L6" s="36">
        <v>4000</v>
      </c>
      <c r="M6" s="9"/>
      <c r="N6" s="9"/>
      <c r="O6" s="9"/>
    </row>
    <row r="7" spans="1:15" x14ac:dyDescent="0.3">
      <c r="A7" s="1" t="s">
        <v>2</v>
      </c>
      <c r="B7" s="25" t="s">
        <v>12</v>
      </c>
      <c r="C7" s="2" t="s">
        <v>35</v>
      </c>
      <c r="D7" s="3"/>
      <c r="E7" s="4"/>
      <c r="F7" s="9"/>
      <c r="G7" s="9"/>
      <c r="H7" s="9"/>
      <c r="I7" s="9"/>
      <c r="J7" s="37" t="s">
        <v>49</v>
      </c>
      <c r="K7" s="35">
        <v>6000</v>
      </c>
      <c r="L7" s="36">
        <v>5000</v>
      </c>
      <c r="M7" s="9"/>
      <c r="N7" s="9"/>
      <c r="O7" s="9"/>
    </row>
    <row r="8" spans="1:15" x14ac:dyDescent="0.3">
      <c r="A8" s="1" t="s">
        <v>26</v>
      </c>
      <c r="B8" s="25" t="s">
        <v>14</v>
      </c>
      <c r="C8" s="2" t="s">
        <v>30</v>
      </c>
      <c r="D8" s="3"/>
      <c r="E8" s="4"/>
      <c r="F8" s="9"/>
      <c r="G8" s="9"/>
      <c r="H8" s="9"/>
      <c r="I8" s="9"/>
      <c r="J8" s="34" t="s">
        <v>3</v>
      </c>
      <c r="K8" s="35">
        <v>8000</v>
      </c>
      <c r="L8" s="36">
        <v>6000</v>
      </c>
      <c r="M8" s="9"/>
      <c r="N8" s="9"/>
      <c r="O8" s="9"/>
    </row>
    <row r="9" spans="1:15" x14ac:dyDescent="0.3">
      <c r="A9" s="1" t="s">
        <v>47</v>
      </c>
      <c r="B9" s="25"/>
      <c r="C9" s="2" t="s">
        <v>31</v>
      </c>
      <c r="D9" s="3"/>
      <c r="E9" s="4"/>
      <c r="F9" s="9"/>
      <c r="G9" s="9"/>
      <c r="H9" s="9"/>
      <c r="I9" s="9"/>
      <c r="J9" s="34" t="s">
        <v>14</v>
      </c>
      <c r="K9" s="35"/>
      <c r="L9" s="36"/>
      <c r="M9" s="9"/>
      <c r="N9" s="9"/>
      <c r="O9" s="9"/>
    </row>
    <row r="10" spans="1:15" ht="15" thickBot="1" x14ac:dyDescent="0.35">
      <c r="A10" s="1" t="s">
        <v>22</v>
      </c>
      <c r="B10" s="25"/>
      <c r="C10" s="2" t="s">
        <v>32</v>
      </c>
      <c r="D10" s="3"/>
      <c r="E10" s="4"/>
      <c r="F10" s="9"/>
      <c r="G10" s="9"/>
      <c r="H10" s="9"/>
      <c r="I10" s="9"/>
      <c r="J10" s="38" t="s">
        <v>15</v>
      </c>
      <c r="K10" s="39"/>
      <c r="L10" s="40"/>
      <c r="M10" s="9"/>
      <c r="N10" s="9"/>
      <c r="O10" s="9"/>
    </row>
    <row r="11" spans="1:15" x14ac:dyDescent="0.3">
      <c r="A11" s="1" t="s">
        <v>4</v>
      </c>
      <c r="B11" s="26"/>
      <c r="C11" s="12" t="s">
        <v>33</v>
      </c>
      <c r="D11" s="3"/>
      <c r="E11" s="4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3">
      <c r="A12" s="1" t="s">
        <v>5</v>
      </c>
      <c r="B12" s="25">
        <v>1</v>
      </c>
      <c r="C12" s="12" t="s">
        <v>34</v>
      </c>
      <c r="D12" s="3"/>
      <c r="E12" s="4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3">
      <c r="A13" s="1" t="s">
        <v>6</v>
      </c>
      <c r="B13" s="25"/>
      <c r="C13" s="49" t="s">
        <v>61</v>
      </c>
      <c r="D13" s="3"/>
      <c r="E13" s="4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3">
      <c r="A14" s="1" t="s">
        <v>48</v>
      </c>
      <c r="B14" s="25"/>
      <c r="C14" s="2" t="s">
        <v>60</v>
      </c>
      <c r="D14" s="3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3">
      <c r="A15" s="1" t="s">
        <v>7</v>
      </c>
      <c r="B15" s="32" t="s">
        <v>1</v>
      </c>
      <c r="C15" s="2" t="s">
        <v>36</v>
      </c>
      <c r="D15" s="5">
        <f>IF($B$15="0-3",K6,IF($B$15="4-6",K7,K8))</f>
        <v>4000</v>
      </c>
      <c r="E15" s="6">
        <f>IF($B$15="0-3",L6,IF($B$15="4-6",L7,L8))</f>
        <v>4000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3">
      <c r="A16" s="1" t="s">
        <v>8</v>
      </c>
      <c r="B16" s="25">
        <v>1</v>
      </c>
      <c r="C16" s="2" t="s">
        <v>43</v>
      </c>
      <c r="D16" s="3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3">
      <c r="A17" s="20"/>
      <c r="B17" s="22"/>
      <c r="C17" s="19"/>
      <c r="D17" s="18"/>
      <c r="E17" s="18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3">
      <c r="A18" s="21" t="s">
        <v>9</v>
      </c>
      <c r="B18" s="24"/>
      <c r="C18" s="23">
        <f>IF($B$8="Leo o Fanau Moana Immersion (81 - 100%)",$D$15*$B$16,$E$15*$B$16)/12*B12</f>
        <v>333.33333333333331</v>
      </c>
      <c r="D18" s="17"/>
      <c r="E18" s="17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3">
      <c r="A19" s="10" t="s">
        <v>10</v>
      </c>
      <c r="B19" s="24"/>
      <c r="C19" s="30" t="e">
        <f>B14/B13</f>
        <v>#DIV/0!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3">
      <c r="A20" s="8" t="s">
        <v>11</v>
      </c>
      <c r="B20" s="24"/>
      <c r="C20" s="11" t="e">
        <f>C18*C19</f>
        <v>#DIV/0!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3">
      <c r="A21" s="9"/>
      <c r="B21" s="9"/>
      <c r="C21" s="3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3">
      <c r="A22" s="9"/>
      <c r="B22" s="9"/>
      <c r="C22" s="31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9"/>
      <c r="B23" s="9"/>
      <c r="C23" s="31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="9" customFormat="1" x14ac:dyDescent="0.3"/>
    <row r="34" s="9" customFormat="1" x14ac:dyDescent="0.3"/>
    <row r="35" s="9" customFormat="1" x14ac:dyDescent="0.3"/>
    <row r="36" s="9" customFormat="1" x14ac:dyDescent="0.3"/>
    <row r="37" s="9" customFormat="1" x14ac:dyDescent="0.3"/>
    <row r="38" s="9" customFormat="1" x14ac:dyDescent="0.3"/>
    <row r="39" s="9" customFormat="1" x14ac:dyDescent="0.3"/>
    <row r="40" s="9" customFormat="1" x14ac:dyDescent="0.3"/>
    <row r="41" s="9" customFormat="1" x14ac:dyDescent="0.3"/>
    <row r="42" s="9" customFormat="1" x14ac:dyDescent="0.3"/>
    <row r="43" s="9" customFormat="1" x14ac:dyDescent="0.3"/>
  </sheetData>
  <sheetProtection formatCells="0"/>
  <dataValidations count="4">
    <dataValidation type="list" allowBlank="1" showInputMessage="1" showErrorMessage="1" sqref="B8" xr:uid="{8BA56365-A3BD-4F50-A369-87C13A418C56}">
      <formula1>$J$9:$J$10</formula1>
    </dataValidation>
    <dataValidation type="list" allowBlank="1" showInputMessage="1" showErrorMessage="1" sqref="B7" xr:uid="{1FA4FCFF-2FC3-44D2-A2A3-C9E519A3E735}">
      <formula1>"Yes, No"</formula1>
    </dataValidation>
    <dataValidation type="list" allowBlank="1" showInputMessage="1" showErrorMessage="1" sqref="B15" xr:uid="{81ED6506-0408-4959-8B79-8D6ACBB2BB45}">
      <formula1>"0-3,4-6,7+"</formula1>
    </dataValidation>
    <dataValidation type="decimal" allowBlank="1" showInputMessage="1" showErrorMessage="1" sqref="B16" xr:uid="{18912701-E5B6-43E5-A5C6-D6E8472EF453}">
      <formula1>0.1</formula1>
      <formula2>1</formula2>
    </dataValidation>
  </dataValidation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1723BCC5844486018171186D1E90" ma:contentTypeVersion="15" ma:contentTypeDescription="Create a new document." ma:contentTypeScope="" ma:versionID="dda4c295d9a7a75fd745c62d6d4d2dd8">
  <xsd:schema xmlns:xsd="http://www.w3.org/2001/XMLSchema" xmlns:xs="http://www.w3.org/2001/XMLSchema" xmlns:p="http://schemas.microsoft.com/office/2006/metadata/properties" xmlns:ns1="http://schemas.microsoft.com/sharepoint/v3" xmlns:ns2="0a7eff8b-9ee5-41fb-b456-b61ca97dbb03" xmlns:ns3="32025535-cbf0-4072-b519-f5d315efc6e2" targetNamespace="http://schemas.microsoft.com/office/2006/metadata/properties" ma:root="true" ma:fieldsID="7b633a39383130f332eda95a1b301b93" ns1:_="" ns2:_="" ns3:_="">
    <xsd:import namespace="http://schemas.microsoft.com/sharepoint/v3"/>
    <xsd:import namespace="0a7eff8b-9ee5-41fb-b456-b61ca97dbb03"/>
    <xsd:import namespace="32025535-cbf0-4072-b519-f5d315efc6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eff8b-9ee5-41fb-b456-b61ca97dbb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025535-cbf0-4072-b519-f5d315efc6e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025535-cbf0-4072-b519-f5d315efc6e2">MoEd-692374062-71695</_dlc_DocId>
    <_ip_UnifiedCompliancePolicyUIAction xmlns="http://schemas.microsoft.com/sharepoint/v3" xsi:nil="true"/>
    <_dlc_DocIdUrl xmlns="32025535-cbf0-4072-b519-f5d315efc6e2">
      <Url>https://educationgovtnz.sharepoint.com/sites/GRPMoEECEOperationalFunding-Contracts/_layouts/15/DocIdRedir.aspx?ID=MoEd-692374062-71695</Url>
      <Description>MoEd-692374062-71695</Description>
    </_dlc_DocIdUrl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61076-EAA6-423C-95EE-F7CBD0E2731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8F620A-848E-42E3-8310-6B5264C60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7eff8b-9ee5-41fb-b456-b61ca97dbb03"/>
    <ds:schemaRef ds:uri="32025535-cbf0-4072-b519-f5d315efc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9B68D-5F5D-41C4-9E1B-45246AF6E9F0}">
  <ds:schemaRefs>
    <ds:schemaRef ds:uri="http://schemas.microsoft.com/office/2006/metadata/properties"/>
    <ds:schemaRef ds:uri="http://schemas.microsoft.com/office/infopath/2007/PartnerControls"/>
    <ds:schemaRef ds:uri="32025535-cbf0-4072-b519-f5d315efc6e2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AA1770C-15F2-49C1-885E-BBCF79D3C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&amp; Disclaimer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Strong</dc:creator>
  <cp:keywords/>
  <dc:description/>
  <cp:lastModifiedBy>Ayse Altin-Wohlleben</cp:lastModifiedBy>
  <cp:revision/>
  <dcterms:created xsi:type="dcterms:W3CDTF">2024-07-29T21:43:03Z</dcterms:created>
  <dcterms:modified xsi:type="dcterms:W3CDTF">2025-07-09T02:47:59Z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0x010100C7FB1723BCC5844486018171186D1E90</vt:lpwstr>
  </property>
  <property fmtid="{D5CDD505-2E9C-101B-9397-08002B2CF9AE}" pid="3" name="_dlc_DocIdItemGuid">
    <vt:lpwstr>5fcda517-82cb-4146-adab-9782fa614d65</vt:lpwstr>
  </property>
  <property fmtid="{D5CDD505-2E9C-101B-9397-08002B2CF9AE}" pid="4" name="MSIP_Label_4009eddf-846d-46a2-8a8f-ad982b694053_Enabled">
    <vt:lpwstr>true</vt:lpwstr>
  </property>
  <property fmtid="{D5CDD505-2E9C-101B-9397-08002B2CF9AE}" pid="5" name="MSIP_Label_4009eddf-846d-46a2-8a8f-ad982b694053_SetDate">
    <vt:lpwstr>2025-05-21T22:32:00Z</vt:lpwstr>
  </property>
  <property fmtid="{D5CDD505-2E9C-101B-9397-08002B2CF9AE}" pid="6" name="MSIP_Label_4009eddf-846d-46a2-8a8f-ad982b694053_Method">
    <vt:lpwstr>Privileged</vt:lpwstr>
  </property>
  <property fmtid="{D5CDD505-2E9C-101B-9397-08002B2CF9AE}" pid="7" name="MSIP_Label_4009eddf-846d-46a2-8a8f-ad982b694053_Name">
    <vt:lpwstr>UNCLASSIFIED</vt:lpwstr>
  </property>
  <property fmtid="{D5CDD505-2E9C-101B-9397-08002B2CF9AE}" pid="8" name="MSIP_Label_4009eddf-846d-46a2-8a8f-ad982b694053_SiteId">
    <vt:lpwstr>e6d2d4cc-b762-486e-8894-4f5f440d5f31</vt:lpwstr>
  </property>
  <property fmtid="{D5CDD505-2E9C-101B-9397-08002B2CF9AE}" pid="9" name="MSIP_Label_4009eddf-846d-46a2-8a8f-ad982b694053_ActionId">
    <vt:lpwstr>01e2a88d-c508-4daa-8a1e-cccd46f93239</vt:lpwstr>
  </property>
  <property fmtid="{D5CDD505-2E9C-101B-9397-08002B2CF9AE}" pid="10" name="MSIP_Label_4009eddf-846d-46a2-8a8f-ad982b694053_ContentBits">
    <vt:lpwstr>3</vt:lpwstr>
  </property>
</Properties>
</file>