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875" activeTab="1"/>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expenses'!$A$1:$E$33</definedName>
    <definedName name="_xlnm.Print_Area" localSheetId="3">'Gifts and Benefits'!$A$1:$E$25</definedName>
    <definedName name="_xlnm.Print_Area" localSheetId="0">'Guidance for agencies'!$A$1:$A$43</definedName>
    <definedName name="_xlnm.Print_Area" localSheetId="2">Hospitality!$A$1:$F$22</definedName>
    <definedName name="_xlnm.Print_Area" localSheetId="1">Travel!$A$1:$D$76</definedName>
  </definedNames>
  <calcPr calcId="152511"/>
</workbook>
</file>

<file path=xl/calcChain.xml><?xml version="1.0" encoding="utf-8"?>
<calcChain xmlns="http://schemas.openxmlformats.org/spreadsheetml/2006/main">
  <c r="B21" i="3" l="1"/>
  <c r="B3" i="2" l="1"/>
  <c r="D15" i="4" l="1"/>
  <c r="B15" i="2"/>
  <c r="B4" i="3"/>
  <c r="B3" i="3"/>
  <c r="B2" i="3"/>
  <c r="B4" i="4"/>
  <c r="B3" i="4"/>
  <c r="B2" i="4"/>
  <c r="B4" i="2"/>
  <c r="B2" i="2"/>
  <c r="B15" i="1"/>
  <c r="B68" i="1" l="1"/>
</calcChain>
</file>

<file path=xl/sharedStrings.xml><?xml version="1.0" encoding="utf-8"?>
<sst xmlns="http://schemas.openxmlformats.org/spreadsheetml/2006/main" count="232" uniqueCount="169">
  <si>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</si>
  <si>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</si>
  <si>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</si>
  <si>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</si>
  <si>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</si>
  <si>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</si>
  <si>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</si>
  <si>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</si>
  <si>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</si>
  <si>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</si>
  <si>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</si>
  <si>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</si>
  <si>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</si>
  <si>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</si>
  <si>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</si>
  <si>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How to present information</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</si>
  <si>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</si>
  <si>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</si>
  <si>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</si>
  <si>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</si>
  <si>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Gifts  and hospitality</t>
  </si>
  <si>
    <t>** Include eg phone and data costs, subscriptions, membership fees, conference fees,  professional development costs, books and anything else</t>
  </si>
  <si>
    <t xml:space="preserve">Hospitality Offered to Third Parties </t>
  </si>
  <si>
    <t xml:space="preserve">Total  expenses </t>
  </si>
  <si>
    <t>Total gifts &amp; benefits</t>
  </si>
  <si>
    <t>Chief Executive Expense Disclosure</t>
  </si>
  <si>
    <t>Notes</t>
  </si>
  <si>
    <t>Date(s)</t>
  </si>
  <si>
    <t>*** e.g. subscription part of employment agreement, development as agreed with SSC</t>
  </si>
  <si>
    <t>Comment / explanation ***</t>
  </si>
  <si>
    <t xml:space="preserve">Notes </t>
  </si>
  <si>
    <t>* Headings on following tabs will pre populate with what you enter on this tab</t>
  </si>
  <si>
    <t>*** Delete what's inapplicable.  Be consistent - all GST exclusive or all GST inclusive</t>
  </si>
  <si>
    <t>Offered by 
(who made the offer?)</t>
  </si>
  <si>
    <t>Nature ***</t>
  </si>
  <si>
    <t>International Travel (including  travel within NZ at beginning and end of overseas trip)**</t>
  </si>
  <si>
    <t>** Group expenditure relating to each overseas trip</t>
  </si>
  <si>
    <t>Cost ($)
(exc GST / inc GST)**</t>
  </si>
  <si>
    <t>** Delete what's inapplicable.  Be consistent - all GST exclusive or all GST inclusive</t>
  </si>
  <si>
    <t>Description ** (e.g. event tickets,  etc)</t>
  </si>
  <si>
    <t xml:space="preserve">CEs disclose the expenses, gifts &amp; hospitality they have expended or been offered using this SSC Excel workbook. </t>
  </si>
  <si>
    <r>
      <rPr>
        <sz val="11"/>
        <rFont val="Arial"/>
        <family val="2"/>
      </rPr>
      <t>If you have any questions, contact the team at</t>
    </r>
    <r>
      <rPr>
        <u/>
        <sz val="11"/>
        <color theme="10"/>
        <rFont val="Arial"/>
        <family val="2"/>
      </rPr>
      <t xml:space="preserve"> ceexpenses@ssc.govt.nz</t>
    </r>
  </si>
  <si>
    <t>When and how often are disclosures made?</t>
  </si>
  <si>
    <r>
      <rPr>
        <u/>
        <sz val="11"/>
        <rFont val="Arial"/>
        <family val="2"/>
      </rPr>
      <t>Provide information using this SSC Excel workbook</t>
    </r>
    <r>
      <rPr>
        <sz val="11"/>
        <rFont val="Arial"/>
        <family val="2"/>
      </rPr>
      <t xml:space="preserve">.  </t>
    </r>
  </si>
  <si>
    <r>
      <rPr>
        <u/>
        <sz val="11"/>
        <rFont val="Arial"/>
        <family val="2"/>
      </rPr>
      <t>Ensure the disclosure is for the full reporting period</t>
    </r>
    <r>
      <rPr>
        <sz val="11"/>
        <rFont val="Arial"/>
        <family val="2"/>
      </rPr>
      <t>.  Include disclosures for Acting CEs.</t>
    </r>
  </si>
  <si>
    <r>
      <t xml:space="preserve">The sub totals and totals </t>
    </r>
    <r>
      <rPr>
        <sz val="11"/>
        <color theme="1"/>
        <rFont val="Arial"/>
        <family val="2"/>
      </rPr>
      <t>should appear automatically, once you add information to the rows above.  Insert more rows as you need.</t>
    </r>
  </si>
  <si>
    <t>Note this tab can  / should be deleted prior to uploading onto the agency website</t>
  </si>
  <si>
    <t>Sub totals and totals will appear automatically once you put information in rows above.</t>
  </si>
  <si>
    <t>Mark clearly if there is no information to disclose.</t>
  </si>
  <si>
    <t>Hospitality</t>
  </si>
  <si>
    <t>Gifts and Benefits over $50 annual value**</t>
  </si>
  <si>
    <t>** All gifts, invitations to events and other hospitality, of $50 or more in total value per year, offered to the CE by people external to the organisation</t>
  </si>
  <si>
    <t>*** Mark clearly if cost include GST or not. Be consistent - all GST exclusive or all GST inclusive</t>
  </si>
  <si>
    <t>Estimated total value will appear automatically once you put information in rows above.</t>
  </si>
  <si>
    <t>All other expenditure incurred by the chief executive that is not travel, hospitality or gifts</t>
  </si>
  <si>
    <t>All Other Expenses**</t>
  </si>
  <si>
    <t>Total cost will appear automatically once you put information in rows above.</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</si>
  <si>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</si>
  <si>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</si>
  <si>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t>
  </si>
  <si>
    <t>* Headings on this tab will be pre populated with what you enter on the Travel tab</t>
  </si>
  <si>
    <t>Purpose of trip (eg attending XYZ conference for 3 days)****</t>
  </si>
  <si>
    <t>Purpose (eg visiting district office for two days...) ****</t>
  </si>
  <si>
    <t>Purpose (eg meeting with Minister) ****</t>
  </si>
  <si>
    <t>**** Please include sufficient information to explain the trip and its costs including destination and duration.</t>
  </si>
  <si>
    <t>All hospitality expenses provided by the CE in the context of his/her job to anyone external to the Public Service or statutory Crown entities.</t>
  </si>
  <si>
    <t>Third parties include people and organisastions external to the public service or statutory Crown entities.</t>
  </si>
  <si>
    <t>Include items such as  invitations to functions and events, event tickets, gifts from overseas counterparts and commercial organisations (including that accepted by immediate family members).</t>
  </si>
  <si>
    <t>Comments</t>
  </si>
  <si>
    <t>A one-off offer of something worth $25 is not included, but if the offer is made more than once a year, it should be disclosed.</t>
  </si>
  <si>
    <t>The following is a summary from "Chief Executive Expense Disclosures: A Guide for Agency Staff".  Please read that in full first.</t>
  </si>
  <si>
    <t>The disclosures help CEs to demonstrate the values and behaviours expected of all public servants.</t>
  </si>
  <si>
    <t>The purpose of regular public disclosure of Chief Executive's (CE) expenses is to provide transparency and accountability for discretionary expenditure by CEs of Public Service departments and statutory Crown entities.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</si>
  <si>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</si>
  <si>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</si>
  <si>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</si>
  <si>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</si>
  <si>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</si>
  <si>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</si>
  <si>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</si>
  <si>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</si>
  <si>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</si>
  <si>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Disclosed Information</t>
  </si>
  <si>
    <t>This workbook includes a tab for each of the following categories</t>
  </si>
  <si>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</si>
  <si>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</si>
  <si>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</si>
  <si>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</si>
  <si>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</si>
  <si>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</si>
  <si>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</si>
  <si>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t>The Disclosures webpage could be headed with a statement such as: “(This agency) is disclosing the Chief Executive’s expenses, gifts and hospitality as part of its commitment to transparency and accountability".</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</si>
  <si>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</si>
  <si>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</si>
  <si>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Disclosures cover the June 30 year and are expected to be published by July 31.</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</si>
  <si>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</si>
  <si>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</si>
  <si>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</si>
  <si>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</si>
  <si>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</si>
  <si>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r>
      <rPr>
        <u/>
        <sz val="11"/>
        <color theme="1"/>
        <rFont val="Arial"/>
        <family val="2"/>
      </rPr>
      <t>Uploading the workbook</t>
    </r>
    <r>
      <rPr>
        <sz val="11"/>
        <color theme="1"/>
        <rFont val="Arial"/>
        <family val="2"/>
      </rPr>
      <t xml:space="preserve"> - please ensure it is easy to find on your website.</t>
    </r>
  </si>
  <si>
    <r>
      <rPr>
        <u/>
        <sz val="10"/>
        <rFont val="Arial"/>
        <family val="2"/>
      </rPr>
      <t>For help with publishing on data.govt contact</t>
    </r>
    <r>
      <rPr>
        <u/>
        <sz val="10"/>
        <color theme="10"/>
        <rFont val="Arial"/>
        <family val="2"/>
      </rPr>
      <t xml:space="preserve"> info@data.govt.nz.</t>
    </r>
  </si>
  <si>
    <t>Ministry of Education</t>
  </si>
  <si>
    <t>Iona Holsted</t>
  </si>
  <si>
    <t>1 July 2017 to 30 June 2018</t>
  </si>
  <si>
    <t>Airfares</t>
  </si>
  <si>
    <t>Accommodation (London)</t>
  </si>
  <si>
    <t xml:space="preserve">Cost (NZ$)
exc GST </t>
  </si>
  <si>
    <t>Cost ($) exc GST</t>
  </si>
  <si>
    <t xml:space="preserve">Cost ($)****
exc GST </t>
  </si>
  <si>
    <t xml:space="preserve">Telecoms </t>
  </si>
  <si>
    <t>Dinner for Ann Sherry</t>
  </si>
  <si>
    <t xml:space="preserve">Cost ($) -
exc GST </t>
  </si>
  <si>
    <t xml:space="preserve"> </t>
  </si>
  <si>
    <t>4/10//2017</t>
  </si>
  <si>
    <t>15/03/2018 - 26/3/2018</t>
  </si>
  <si>
    <t>Taxi - Wellington</t>
  </si>
  <si>
    <t xml:space="preserve"> Portside Hotel, Gisborne</t>
  </si>
  <si>
    <t xml:space="preserve">Mobile charges </t>
  </si>
  <si>
    <t>National Association of Resource Teachers of Māori, Hui</t>
  </si>
  <si>
    <t>Mobile charges</t>
  </si>
  <si>
    <t>Crowne Plaza, Christchurch</t>
  </si>
  <si>
    <t xml:space="preserve">Awards dinner </t>
  </si>
  <si>
    <t>Iron Duke Partners and Australian High Commission</t>
  </si>
  <si>
    <t xml:space="preserve">mobile charges </t>
  </si>
  <si>
    <t>mobile charges</t>
  </si>
  <si>
    <t>Telecoms - mobile charges</t>
  </si>
  <si>
    <t>Accommodation - 1 night</t>
  </si>
  <si>
    <t>Nil hospitality costs were expended</t>
  </si>
  <si>
    <t>Estimated value (NZ$)
(excl GST)***</t>
  </si>
  <si>
    <t xml:space="preserve">Flight one person Wellington to Christchurch return  </t>
  </si>
  <si>
    <t xml:space="preserve">Flight one person Wellington to Christchurch return </t>
  </si>
  <si>
    <t xml:space="preserve">Flight one person Wellington to Whangarei return </t>
  </si>
  <si>
    <t xml:space="preserve">Flight one person Wellington to Gisborne return </t>
  </si>
  <si>
    <t>Flight one person Wellington to Picton return</t>
  </si>
  <si>
    <t xml:space="preserve">Flight one person Wellington to Auckland return </t>
  </si>
  <si>
    <t xml:space="preserve">Accommodation (2 nights) </t>
  </si>
  <si>
    <t>Accommodation (2 nights)</t>
  </si>
  <si>
    <t>Flight one person Wellington to Auckland return</t>
  </si>
  <si>
    <t>Flight one person Wellington to Nelson return</t>
  </si>
  <si>
    <t>Flight one person Wellington to Rotorua return</t>
  </si>
  <si>
    <t>Flight one person Wellington to Tauranga return</t>
  </si>
  <si>
    <t xml:space="preserve">The Institute of Public Administration New Zealand (IPANZ) </t>
  </si>
  <si>
    <t>Accommodation (Singapore)</t>
  </si>
  <si>
    <t xml:space="preserve">Tim Fowler Acting CE March 2018 </t>
  </si>
  <si>
    <t>21-22 March 2018</t>
  </si>
  <si>
    <t>The International Symposium on the Teaching Profession - Lisbon</t>
  </si>
  <si>
    <t>N/K</t>
  </si>
  <si>
    <t>No. of items = 3</t>
  </si>
  <si>
    <t>Taxis ( Edinburgh 18 March and London 19 March)</t>
  </si>
  <si>
    <t>20/3/2018 - 23/3/2018</t>
  </si>
  <si>
    <t xml:space="preserve">Accommodation (Lisbon)  </t>
  </si>
  <si>
    <t>2 nights accommodation paid by conference organisers</t>
  </si>
  <si>
    <t>Meet with Christchurch staff and representatives of the education profession</t>
  </si>
  <si>
    <t>Meet with East Cape staff and representatives of the education profession</t>
  </si>
  <si>
    <t>Meet with Bay of Plenty staff and representatives of the education profession</t>
  </si>
  <si>
    <t xml:space="preserve">Meet Employer Advisory Group </t>
  </si>
  <si>
    <t>Meet with Nelson staff and representatives of the education profession</t>
  </si>
  <si>
    <t>Meet with Rotorua staff and representatives of the education profession</t>
  </si>
  <si>
    <t>Leadership Team offsite meeting</t>
  </si>
  <si>
    <t xml:space="preserve">Meet with PPTA officials </t>
  </si>
  <si>
    <t xml:space="preserve">Meet with NZEI officials </t>
  </si>
  <si>
    <t>Meet with Xero Chief Executive, Rod Drury</t>
  </si>
  <si>
    <t>Meet with Whangarei staff and representatives of the education profession</t>
  </si>
  <si>
    <t>Meet with regional school principals in Picton (cancelled)</t>
  </si>
  <si>
    <t xml:space="preserve">Second Education Summit </t>
  </si>
  <si>
    <t xml:space="preserve">First Education Summit </t>
  </si>
  <si>
    <t xml:space="preserve">Accompanied Minister Hipkins on education business in Singapore, Edinburgh and London and attended the International Symposium on the Teaching Profession in Lisbon, Portugal, as a delegate </t>
  </si>
  <si>
    <t xml:space="preserve">Meet with New Zealand Association of Intermediate and Middle Schools officials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</si>
</sst>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quot;$&quot;#,##0.00"/>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8"/>
      <color theme="1"/>
      <name val="Tahoma"/>
      <family val="2"/>
    </font>
    <font>
      <sz val="10"/>
      <color theme="1"/>
      <name val="Tahoma"/>
      <family val="2"/>
    </font>
  </fonts>
  <fills count="10">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77777"/>
      </left>
      <right/>
      <top/>
      <bottom/>
      <diagonal/>
    </border>
    <border>
      <left style="thin">
        <color rgb="FF777777"/>
      </left>
      <right style="thin">
        <color rgb="FF777777"/>
      </right>
      <top style="medium">
        <color indexed="64"/>
      </top>
      <bottom style="thin">
        <color rgb="FF777777"/>
      </bottom>
      <diagonal/>
    </border>
    <border>
      <left style="thin">
        <color rgb="FF777777"/>
      </left>
      <right/>
      <top style="medium">
        <color indexed="64"/>
      </top>
      <bottom/>
      <diagonal/>
    </border>
    <border>
      <left style="thin">
        <color rgb="FF777777"/>
      </left>
      <right style="thin">
        <color rgb="FF777777"/>
      </right>
      <top style="thin">
        <color rgb="FF777777"/>
      </top>
      <bottom style="medium">
        <color indexed="64"/>
      </bottom>
      <diagonal/>
    </border>
    <border>
      <left style="thin">
        <color rgb="FF777777"/>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8" fillId="0" borderId="0" applyNumberFormat="0" applyFill="0" applyBorder="0" applyAlignment="0" applyProtection="0"/>
  </cellStyleXfs>
  <cellXfs count="226">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2" xfId="0" applyFont="1" applyBorder="1" applyAlignment="1">
      <alignment vertical="center" wrapText="1"/>
    </xf>
    <xf numFmtId="0" fontId="1" fillId="0" borderId="0" xfId="0" applyFont="1" applyBorder="1"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9" xfId="0" applyFont="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4"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11" fillId="0" borderId="0" xfId="0" applyFont="1" applyAlignment="1">
      <alignment horizontal="justify" vertical="center"/>
    </xf>
    <xf numFmtId="0" fontId="19" fillId="0" borderId="0" xfId="0" applyFont="1"/>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1" applyFont="1" applyAlignment="1">
      <alignment horizontal="justify" vertical="center"/>
    </xf>
    <xf numFmtId="0" fontId="19" fillId="0" borderId="0" xfId="0" applyFont="1" applyAlignment="1">
      <alignment horizontal="left" vertical="center" wrapText="1"/>
    </xf>
    <xf numFmtId="0" fontId="11" fillId="0" borderId="0" xfId="0" applyFont="1" applyAlignment="1">
      <alignment wrapText="1"/>
    </xf>
    <xf numFmtId="0" fontId="19" fillId="0" borderId="0" xfId="0" applyFont="1" applyAlignment="1">
      <alignment horizontal="center"/>
    </xf>
    <xf numFmtId="0" fontId="20" fillId="9" borderId="0" xfId="0" applyFont="1" applyFill="1" applyAlignment="1">
      <alignment horizontal="center" vertical="center"/>
    </xf>
    <xf numFmtId="0" fontId="0" fillId="0" borderId="0" xfId="0" applyFont="1" applyBorder="1" applyAlignment="1">
      <alignment wrapText="1"/>
    </xf>
    <xf numFmtId="0" fontId="0" fillId="0" borderId="9" xfId="0" applyBorder="1" applyAlignment="1">
      <alignment vertical="top"/>
    </xf>
    <xf numFmtId="0" fontId="0" fillId="0" borderId="0" xfId="0" applyBorder="1" applyAlignment="1"/>
    <xf numFmtId="0" fontId="10" fillId="0" borderId="9" xfId="0" applyFont="1" applyFill="1" applyBorder="1" applyAlignment="1">
      <alignment vertical="center" readingOrder="1"/>
    </xf>
    <xf numFmtId="0" fontId="10" fillId="0" borderId="0" xfId="0" applyFont="1" applyFill="1" applyBorder="1" applyAlignment="1">
      <alignment vertical="center" readingOrder="1"/>
    </xf>
    <xf numFmtId="0" fontId="22" fillId="0" borderId="0" xfId="0" applyFont="1" applyAlignment="1">
      <alignment horizontal="justify" vertical="center"/>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vertical="top"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Border="1" applyAlignment="1">
      <alignment wrapText="1"/>
    </xf>
    <xf numFmtId="0" fontId="0" fillId="0" borderId="0" xfId="0" applyFont="1" applyBorder="1" applyAlignment="1">
      <alignment wrapText="1"/>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23" fillId="0" borderId="0"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11" fillId="0" borderId="0" xfId="0" applyFont="1"/>
    <xf numFmtId="0" fontId="24" fillId="0" borderId="0" xfId="1" applyFont="1"/>
    <xf numFmtId="0" fontId="12" fillId="0" borderId="0" xfId="0" applyFont="1" applyAlignment="1">
      <alignment horizontal="justify" vertical="center"/>
    </xf>
    <xf numFmtId="0" fontId="0" fillId="0" borderId="0" xfId="0" applyBorder="1" applyAlignment="1">
      <alignment vertical="top"/>
    </xf>
    <xf numFmtId="0" fontId="6" fillId="5" borderId="0" xfId="0" applyFont="1" applyFill="1" applyBorder="1" applyAlignment="1">
      <alignment vertical="center" wrapText="1"/>
    </xf>
    <xf numFmtId="0" fontId="0" fillId="0" borderId="0" xfId="0" applyFont="1" applyBorder="1" applyAlignment="1">
      <alignment horizontal="justify" vertical="center"/>
    </xf>
    <xf numFmtId="0" fontId="0" fillId="0" borderId="0" xfId="0" applyFont="1" applyAlignment="1">
      <alignment horizontal="justify" vertical="center"/>
    </xf>
    <xf numFmtId="0" fontId="0" fillId="0" borderId="6" xfId="0" applyFont="1" applyBorder="1" applyAlignment="1">
      <alignment horizontal="justify" vertical="center"/>
    </xf>
    <xf numFmtId="0" fontId="6" fillId="0" borderId="4" xfId="0" applyFont="1" applyBorder="1" applyAlignment="1">
      <alignment wrapText="1"/>
    </xf>
    <xf numFmtId="0" fontId="6" fillId="0" borderId="3" xfId="0" applyFont="1" applyBorder="1" applyAlignment="1">
      <alignment wrapText="1"/>
    </xf>
    <xf numFmtId="0" fontId="6" fillId="0" borderId="5" xfId="0" applyFont="1" applyBorder="1" applyAlignment="1">
      <alignment wrapText="1"/>
    </xf>
    <xf numFmtId="0" fontId="6" fillId="0" borderId="10" xfId="0" applyFont="1" applyBorder="1" applyAlignment="1">
      <alignment wrapText="1"/>
    </xf>
    <xf numFmtId="0" fontId="6" fillId="0" borderId="1" xfId="0" applyFont="1" applyBorder="1" applyAlignment="1">
      <alignment wrapText="1"/>
    </xf>
    <xf numFmtId="0" fontId="6" fillId="0" borderId="11" xfId="0" applyFont="1" applyBorder="1" applyAlignment="1">
      <alignment wrapText="1"/>
    </xf>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0" borderId="0" xfId="0" applyBorder="1" applyAlignment="1">
      <alignment wrapText="1"/>
    </xf>
    <xf numFmtId="0" fontId="18" fillId="0" borderId="0" xfId="1" applyAlignment="1">
      <alignment horizontal="justify" vertical="center"/>
    </xf>
    <xf numFmtId="0" fontId="0" fillId="0" borderId="0" xfId="0" applyBorder="1" applyAlignment="1">
      <alignment wrapText="1"/>
    </xf>
    <xf numFmtId="4" fontId="26" fillId="0" borderId="0" xfId="0" applyNumberFormat="1" applyFont="1" applyBorder="1" applyAlignment="1">
      <alignment horizontal="right" vertical="top" wrapText="1"/>
    </xf>
    <xf numFmtId="0" fontId="26" fillId="0" borderId="0" xfId="0" applyFont="1" applyBorder="1" applyAlignment="1">
      <alignment horizontal="left" vertical="top" wrapText="1"/>
    </xf>
    <xf numFmtId="0" fontId="0" fillId="0" borderId="0" xfId="0" applyFont="1" applyBorder="1" applyAlignment="1">
      <alignment wrapText="1"/>
    </xf>
    <xf numFmtId="0" fontId="0" fillId="0" borderId="6" xfId="0" applyFont="1" applyBorder="1" applyAlignment="1">
      <alignment wrapText="1"/>
    </xf>
    <xf numFmtId="14" fontId="0" fillId="0" borderId="9" xfId="0" applyNumberFormat="1" applyFont="1" applyBorder="1" applyAlignment="1">
      <alignment wrapText="1"/>
    </xf>
    <xf numFmtId="0" fontId="0" fillId="0" borderId="0" xfId="0" applyFont="1" applyBorder="1" applyAlignment="1">
      <alignment wrapText="1"/>
    </xf>
    <xf numFmtId="0" fontId="10" fillId="0" borderId="4" xfId="0" applyFont="1" applyBorder="1" applyAlignment="1">
      <alignment vertical="center" wrapText="1"/>
    </xf>
    <xf numFmtId="0" fontId="10" fillId="0" borderId="3" xfId="0" applyFont="1" applyBorder="1" applyAlignment="1">
      <alignment vertical="center" wrapText="1"/>
    </xf>
    <xf numFmtId="14" fontId="10" fillId="0" borderId="13" xfId="0" applyNumberFormat="1" applyFont="1" applyBorder="1" applyAlignment="1">
      <alignment vertical="center" wrapText="1"/>
    </xf>
    <xf numFmtId="0" fontId="10" fillId="0" borderId="15" xfId="0" applyFont="1" applyBorder="1" applyAlignment="1">
      <alignment vertical="center" wrapText="1"/>
    </xf>
    <xf numFmtId="14" fontId="10" fillId="0" borderId="16" xfId="0" applyNumberFormat="1"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14" fontId="10" fillId="0" borderId="19" xfId="0" applyNumberFormat="1"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0" fillId="0" borderId="0" xfId="0" applyBorder="1" applyAlignment="1">
      <alignment wrapText="1"/>
    </xf>
    <xf numFmtId="14" fontId="10" fillId="0" borderId="0" xfId="0" applyNumberFormat="1" applyFont="1" applyBorder="1" applyAlignment="1">
      <alignment vertical="center" wrapText="1"/>
    </xf>
    <xf numFmtId="0" fontId="10"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lignment wrapText="1"/>
    </xf>
    <xf numFmtId="0" fontId="1" fillId="0" borderId="4" xfId="0" applyFont="1" applyBorder="1" applyAlignment="1">
      <alignment wrapText="1"/>
    </xf>
    <xf numFmtId="0" fontId="1" fillId="0" borderId="5" xfId="0" applyFont="1" applyBorder="1" applyAlignment="1">
      <alignment wrapText="1"/>
    </xf>
    <xf numFmtId="0" fontId="0" fillId="0" borderId="0" xfId="0" applyFont="1" applyBorder="1" applyAlignment="1">
      <alignment wrapText="1"/>
    </xf>
    <xf numFmtId="0" fontId="0" fillId="0" borderId="0" xfId="0" applyFont="1" applyBorder="1" applyAlignment="1">
      <alignment wrapText="1"/>
    </xf>
    <xf numFmtId="0" fontId="0" fillId="0" borderId="0" xfId="0" applyBorder="1" applyAlignment="1">
      <alignment wrapText="1"/>
    </xf>
    <xf numFmtId="0" fontId="0" fillId="0" borderId="6" xfId="0" applyFont="1" applyBorder="1" applyAlignment="1">
      <alignment wrapText="1"/>
    </xf>
    <xf numFmtId="0" fontId="0" fillId="0" borderId="9" xfId="0" applyFont="1" applyBorder="1"/>
    <xf numFmtId="14" fontId="0" fillId="0" borderId="4" xfId="0" applyNumberFormat="1" applyFont="1" applyBorder="1" applyAlignment="1">
      <alignment wrapText="1"/>
    </xf>
    <xf numFmtId="0" fontId="10" fillId="0" borderId="14" xfId="0" applyFont="1" applyBorder="1" applyAlignment="1">
      <alignment vertical="center" wrapText="1"/>
    </xf>
    <xf numFmtId="0" fontId="0" fillId="0" borderId="0" xfId="0" applyFont="1" applyBorder="1" applyAlignment="1">
      <alignment wrapText="1"/>
    </xf>
    <xf numFmtId="0" fontId="0" fillId="0" borderId="9" xfId="0" applyFont="1" applyBorder="1" applyAlignment="1">
      <alignment vertical="top" wrapText="1"/>
    </xf>
    <xf numFmtId="14" fontId="0" fillId="0" borderId="19" xfId="0" applyNumberFormat="1" applyFont="1" applyBorder="1" applyAlignment="1">
      <alignment vertical="top" wrapText="1"/>
    </xf>
    <xf numFmtId="0" fontId="0" fillId="0" borderId="20" xfId="0" applyFont="1" applyBorder="1" applyAlignment="1">
      <alignment wrapText="1"/>
    </xf>
    <xf numFmtId="0" fontId="0" fillId="0" borderId="21" xfId="0" applyFont="1" applyBorder="1" applyAlignment="1">
      <alignment wrapText="1"/>
    </xf>
    <xf numFmtId="4" fontId="27" fillId="0" borderId="23" xfId="0" applyNumberFormat="1" applyFont="1" applyBorder="1" applyAlignment="1">
      <alignment horizontal="right" vertical="top" wrapText="1"/>
    </xf>
    <xf numFmtId="4" fontId="27" fillId="0" borderId="25" xfId="0" applyNumberFormat="1" applyFont="1" applyBorder="1" applyAlignment="1">
      <alignment horizontal="right" vertical="top" wrapText="1"/>
    </xf>
    <xf numFmtId="4" fontId="27" fillId="0" borderId="14" xfId="0" applyNumberFormat="1" applyFont="1" applyBorder="1" applyAlignment="1">
      <alignment horizontal="right" vertical="top" wrapText="1"/>
    </xf>
    <xf numFmtId="4" fontId="27" fillId="0" borderId="17" xfId="0" applyNumberFormat="1" applyFont="1" applyBorder="1" applyAlignment="1">
      <alignment horizontal="right" vertical="top" wrapText="1"/>
    </xf>
    <xf numFmtId="4" fontId="27" fillId="0" borderId="20" xfId="0" applyNumberFormat="1" applyFont="1" applyBorder="1" applyAlignment="1">
      <alignment horizontal="right" vertical="top" wrapText="1"/>
    </xf>
    <xf numFmtId="0" fontId="0" fillId="0" borderId="0" xfId="0" applyBorder="1" applyAlignment="1">
      <alignment wrapText="1"/>
    </xf>
    <xf numFmtId="0" fontId="10" fillId="0" borderId="14" xfId="0" applyFont="1" applyBorder="1" applyAlignment="1">
      <alignment vertical="center" wrapText="1"/>
    </xf>
    <xf numFmtId="44" fontId="0" fillId="0" borderId="0" xfId="0" applyNumberFormat="1" applyFont="1" applyBorder="1" applyAlignment="1">
      <alignment wrapText="1"/>
    </xf>
    <xf numFmtId="43" fontId="10" fillId="0" borderId="17" xfId="0" applyNumberFormat="1" applyFont="1" applyBorder="1" applyAlignment="1">
      <alignment vertical="center" wrapText="1"/>
    </xf>
    <xf numFmtId="0" fontId="5" fillId="5" borderId="9" xfId="0" applyFont="1" applyFill="1" applyBorder="1" applyAlignment="1">
      <alignment vertical="center" wrapText="1" readingOrder="1"/>
    </xf>
    <xf numFmtId="0" fontId="0" fillId="5" borderId="0" xfId="0" applyFont="1" applyFill="1" applyBorder="1" applyAlignment="1"/>
    <xf numFmtId="164" fontId="6" fillId="5" borderId="0" xfId="0" applyNumberFormat="1" applyFont="1" applyFill="1" applyBorder="1" applyAlignment="1">
      <alignment vertical="center" wrapText="1"/>
    </xf>
    <xf numFmtId="0" fontId="0" fillId="5" borderId="6" xfId="0" applyFont="1" applyFill="1" applyBorder="1" applyAlignment="1">
      <alignment wrapText="1"/>
    </xf>
    <xf numFmtId="14" fontId="0" fillId="0" borderId="27" xfId="0" applyNumberFormat="1" applyFont="1" applyBorder="1" applyAlignment="1">
      <alignment horizontal="right" wrapText="1"/>
    </xf>
    <xf numFmtId="0" fontId="0" fillId="0" borderId="28" xfId="0" applyFont="1" applyBorder="1" applyAlignment="1">
      <alignment wrapText="1"/>
    </xf>
    <xf numFmtId="8" fontId="0" fillId="0" borderId="28" xfId="0" applyNumberFormat="1" applyFont="1" applyBorder="1" applyAlignment="1">
      <alignment horizontal="right" wrapText="1"/>
    </xf>
    <xf numFmtId="0" fontId="0" fillId="0" borderId="29" xfId="0" applyFont="1" applyBorder="1" applyAlignment="1">
      <alignment wrapText="1"/>
    </xf>
    <xf numFmtId="14" fontId="0" fillId="0" borderId="30" xfId="0" applyNumberFormat="1" applyFont="1" applyBorder="1" applyAlignment="1">
      <alignment wrapText="1"/>
    </xf>
    <xf numFmtId="0" fontId="0" fillId="0" borderId="30" xfId="0" applyFont="1" applyBorder="1" applyAlignment="1">
      <alignment wrapText="1"/>
    </xf>
    <xf numFmtId="0" fontId="0" fillId="0" borderId="30" xfId="0" applyFont="1" applyBorder="1" applyAlignment="1">
      <alignment horizontal="right" wrapText="1"/>
    </xf>
    <xf numFmtId="14" fontId="0" fillId="0" borderId="31" xfId="0" applyNumberFormat="1" applyFont="1" applyBorder="1" applyAlignment="1">
      <alignment wrapText="1"/>
    </xf>
    <xf numFmtId="0" fontId="0" fillId="0" borderId="31" xfId="0" applyFont="1" applyBorder="1" applyAlignment="1">
      <alignment wrapText="1"/>
    </xf>
    <xf numFmtId="8" fontId="0" fillId="0" borderId="31" xfId="0" applyNumberFormat="1" applyFont="1" applyBorder="1" applyAlignment="1">
      <alignment wrapText="1"/>
    </xf>
    <xf numFmtId="14" fontId="0" fillId="0" borderId="27" xfId="0" applyNumberFormat="1" applyFont="1" applyBorder="1" applyAlignment="1">
      <alignment wrapText="1"/>
    </xf>
    <xf numFmtId="8" fontId="0" fillId="0" borderId="28" xfId="0" applyNumberFormat="1" applyFont="1" applyBorder="1" applyAlignment="1">
      <alignment wrapText="1"/>
    </xf>
    <xf numFmtId="0" fontId="0" fillId="0" borderId="0" xfId="0" applyFont="1" applyBorder="1" applyAlignment="1">
      <alignment wrapText="1"/>
    </xf>
    <xf numFmtId="14" fontId="10" fillId="0" borderId="13" xfId="0" applyNumberFormat="1" applyFont="1" applyBorder="1" applyAlignment="1">
      <alignment horizontal="right" vertical="center" wrapText="1"/>
    </xf>
    <xf numFmtId="14" fontId="10" fillId="0" borderId="16" xfId="0" applyNumberFormat="1" applyFont="1" applyBorder="1" applyAlignment="1">
      <alignment horizontal="right" vertical="center" wrapText="1"/>
    </xf>
    <xf numFmtId="0" fontId="0" fillId="0" borderId="0" xfId="0" applyFont="1" applyAlignment="1">
      <alignment horizontal="justify" vertical="center"/>
    </xf>
    <xf numFmtId="0" fontId="23" fillId="0" borderId="1" xfId="0" applyFont="1" applyBorder="1" applyAlignment="1">
      <alignment horizontal="center" vertical="center"/>
    </xf>
    <xf numFmtId="0" fontId="0" fillId="0" borderId="0" xfId="0" applyFont="1" applyBorder="1" applyAlignment="1">
      <alignment wrapText="1"/>
    </xf>
    <xf numFmtId="0" fontId="0" fillId="0" borderId="0" xfId="0" applyBorder="1" applyAlignment="1">
      <alignment wrapText="1"/>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5" fillId="0" borderId="7" xfId="0" applyFont="1" applyFill="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10" fillId="0" borderId="24" xfId="0" applyFont="1" applyBorder="1" applyAlignment="1">
      <alignment vertical="center" wrapText="1"/>
    </xf>
    <xf numFmtId="0" fontId="0" fillId="0" borderId="26" xfId="0" applyFont="1" applyBorder="1" applyAlignment="1">
      <alignment vertical="center" wrapText="1"/>
    </xf>
    <xf numFmtId="0" fontId="10" fillId="0" borderId="14" xfId="0" applyFont="1" applyBorder="1" applyAlignment="1">
      <alignment vertical="center" wrapText="1"/>
    </xf>
    <xf numFmtId="0" fontId="0" fillId="0" borderId="17" xfId="0" applyBorder="1" applyAlignment="1">
      <alignment vertical="center" wrapText="1"/>
    </xf>
    <xf numFmtId="0" fontId="0" fillId="0" borderId="22" xfId="0" applyFont="1"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23"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5" fillId="0" borderId="9" xfId="0" applyFont="1" applyFill="1" applyBorder="1" applyAlignment="1">
      <alignment horizontal="center" vertical="center" wrapText="1" readingOrder="1"/>
    </xf>
    <xf numFmtId="0" fontId="15" fillId="0" borderId="0" xfId="0" applyFont="1" applyFill="1" applyBorder="1" applyAlignment="1">
      <alignment horizontal="center" vertical="center" wrapText="1" readingOrder="1"/>
    </xf>
    <xf numFmtId="0" fontId="15"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5" fillId="0" borderId="2"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opLeftCell="A25" zoomScaleNormal="100" workbookViewId="0">
      <selection activeCell="A28" sqref="A28"/>
    </sheetView>
  </sheetViews>
  <sheetFormatPr defaultColWidth="8.7109375" defaultRowHeight="14.25" x14ac:dyDescent="0.2"/>
  <cols>
    <col min="1" max="1" width="219.28515625" style="53" customWidth="1"/>
    <col min="2" max="16384" width="8.7109375" style="53"/>
  </cols>
  <sheetData>
    <row r="1" spans="1:1" ht="15" x14ac:dyDescent="0.2">
      <c r="A1" s="60" t="s">
        <v>46</v>
      </c>
    </row>
    <row r="2" spans="1:1" x14ac:dyDescent="0.2">
      <c r="A2" s="53" t="s">
        <v>70</v>
      </c>
    </row>
    <row r="3" spans="1:1" ht="15" x14ac:dyDescent="0.2">
      <c r="A3" s="54" t="s">
        <v>59</v>
      </c>
    </row>
    <row r="4" spans="1:1" x14ac:dyDescent="0.2">
      <c r="A4" s="85" t="s">
        <v>72</v>
      </c>
    </row>
    <row r="5" spans="1:1" x14ac:dyDescent="0.2">
      <c r="A5" s="85" t="s">
        <v>71</v>
      </c>
    </row>
    <row r="6" spans="1:1" x14ac:dyDescent="0.2">
      <c r="A6" s="85" t="s">
        <v>73</v>
      </c>
    </row>
    <row r="7" spans="1:1" x14ac:dyDescent="0.2">
      <c r="A7" s="85" t="s">
        <v>74</v>
      </c>
    </row>
    <row r="8" spans="1:1" ht="15" x14ac:dyDescent="0.2">
      <c r="A8" s="54" t="s">
        <v>75</v>
      </c>
    </row>
    <row r="9" spans="1:1" x14ac:dyDescent="0.2">
      <c r="A9" s="58" t="s">
        <v>76</v>
      </c>
    </row>
    <row r="10" spans="1:1" x14ac:dyDescent="0.2">
      <c r="A10" s="85" t="s">
        <v>77</v>
      </c>
    </row>
    <row r="11" spans="1:1" x14ac:dyDescent="0.2">
      <c r="A11" s="85" t="s">
        <v>78</v>
      </c>
    </row>
    <row r="12" spans="1:1" x14ac:dyDescent="0.2">
      <c r="A12" s="55" t="s">
        <v>79</v>
      </c>
    </row>
    <row r="13" spans="1:1" x14ac:dyDescent="0.2">
      <c r="A13" s="85" t="s">
        <v>80</v>
      </c>
    </row>
    <row r="14" spans="1:1" ht="15" x14ac:dyDescent="0.2">
      <c r="A14" s="54" t="s">
        <v>81</v>
      </c>
    </row>
    <row r="15" spans="1:1" x14ac:dyDescent="0.2">
      <c r="A15" s="55" t="s">
        <v>40</v>
      </c>
    </row>
    <row r="16" spans="1:1" x14ac:dyDescent="0.2">
      <c r="A16" s="56" t="s">
        <v>92</v>
      </c>
    </row>
    <row r="17" spans="1:1" x14ac:dyDescent="0.2">
      <c r="A17" s="52" t="s">
        <v>93</v>
      </c>
    </row>
    <row r="18" spans="1:1" ht="15" x14ac:dyDescent="0.2">
      <c r="A18" s="87" t="s">
        <v>42</v>
      </c>
    </row>
    <row r="19" spans="1:1" x14ac:dyDescent="0.2">
      <c r="A19" s="52" t="s">
        <v>94</v>
      </c>
    </row>
    <row r="20" spans="1:1" ht="15" x14ac:dyDescent="0.2">
      <c r="A20" s="54" t="s">
        <v>82</v>
      </c>
    </row>
    <row r="21" spans="1:1" ht="15" x14ac:dyDescent="0.2">
      <c r="A21" s="54" t="s">
        <v>83</v>
      </c>
    </row>
    <row r="22" spans="1:1" ht="29.25" x14ac:dyDescent="0.2">
      <c r="A22" s="55" t="s">
        <v>95</v>
      </c>
    </row>
    <row r="23" spans="1:1" x14ac:dyDescent="0.2">
      <c r="A23" s="55" t="s">
        <v>84</v>
      </c>
    </row>
    <row r="24" spans="1:1" ht="28.5" x14ac:dyDescent="0.2">
      <c r="A24" s="55" t="s">
        <v>96</v>
      </c>
    </row>
    <row r="25" spans="1:1" ht="28.5" x14ac:dyDescent="0.2">
      <c r="A25" s="55" t="s">
        <v>97</v>
      </c>
    </row>
    <row r="26" spans="1:1" x14ac:dyDescent="0.2">
      <c r="A26" s="55" t="s">
        <v>85</v>
      </c>
    </row>
    <row r="27" spans="1:1" ht="28.5" customHeight="1" x14ac:dyDescent="0.2">
      <c r="A27" s="55" t="s">
        <v>86</v>
      </c>
    </row>
    <row r="28" spans="1:1" ht="28.5" x14ac:dyDescent="0.2">
      <c r="A28" s="58" t="s">
        <v>87</v>
      </c>
    </row>
    <row r="29" spans="1:1" ht="15" x14ac:dyDescent="0.2">
      <c r="A29" s="54" t="s">
        <v>15</v>
      </c>
    </row>
    <row r="30" spans="1:1" ht="14.25" customHeight="1" x14ac:dyDescent="0.2">
      <c r="A30" s="56" t="s">
        <v>43</v>
      </c>
    </row>
    <row r="31" spans="1:1" ht="14.25" customHeight="1" x14ac:dyDescent="0.2">
      <c r="A31" s="56" t="s">
        <v>98</v>
      </c>
    </row>
    <row r="32" spans="1:1" x14ac:dyDescent="0.2">
      <c r="A32" s="52" t="s">
        <v>99</v>
      </c>
    </row>
    <row r="33" spans="1:1" x14ac:dyDescent="0.2">
      <c r="A33" s="52" t="s">
        <v>88</v>
      </c>
    </row>
    <row r="34" spans="1:1" ht="28.5" x14ac:dyDescent="0.2">
      <c r="A34" s="66" t="s">
        <v>89</v>
      </c>
    </row>
    <row r="35" spans="1:1" x14ac:dyDescent="0.2">
      <c r="A35" s="57" t="s">
        <v>44</v>
      </c>
    </row>
    <row r="36" spans="1:1" ht="28.5" customHeight="1" x14ac:dyDescent="0.2">
      <c r="A36" s="55" t="s">
        <v>90</v>
      </c>
    </row>
    <row r="37" spans="1:1" x14ac:dyDescent="0.2">
      <c r="A37" s="66" t="s">
        <v>45</v>
      </c>
    </row>
    <row r="38" spans="1:1" x14ac:dyDescent="0.2">
      <c r="A38" s="52" t="s">
        <v>100</v>
      </c>
    </row>
    <row r="39" spans="1:1" x14ac:dyDescent="0.2">
      <c r="A39" s="52" t="s">
        <v>91</v>
      </c>
    </row>
    <row r="40" spans="1:1" x14ac:dyDescent="0.2">
      <c r="A40" s="52"/>
    </row>
    <row r="41" spans="1:1" x14ac:dyDescent="0.2">
      <c r="A41" s="52"/>
    </row>
    <row r="42" spans="1:1" x14ac:dyDescent="0.2">
      <c r="A42" s="86" t="s">
        <v>41</v>
      </c>
    </row>
    <row r="43" spans="1:1" x14ac:dyDescent="0.2">
      <c r="A43" s="105" t="s">
        <v>101</v>
      </c>
    </row>
    <row r="48" spans="1:1" x14ac:dyDescent="0.2">
      <c r="A48" s="59"/>
    </row>
  </sheetData>
  <hyperlinks>
    <hyperlink ref="A16" r:id="rId1" display="http://www.data.govt.nz/"/>
    <hyperlink ref="A30" r:id="rId2" display="http://www.ssc.govt.nz/ce-expenses-disclosure"/>
    <hyperlink ref="A42" r:id="rId3" display="mailto:ceexpenses@ssc.govt.nz"/>
    <hyperlink ref="A43" r:id="rId4" display="mailto:info@data.govt.nz"/>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abSelected="1" topLeftCell="A58" zoomScaleNormal="100" workbookViewId="0">
      <selection activeCell="B68" sqref="B68"/>
    </sheetView>
  </sheetViews>
  <sheetFormatPr defaultColWidth="9.140625" defaultRowHeight="12.75" x14ac:dyDescent="0.2"/>
  <cols>
    <col min="1" max="1" width="23.5703125" style="7" customWidth="1"/>
    <col min="2" max="2" width="15.5703125" style="1" bestFit="1" customWidth="1"/>
    <col min="3" max="3" width="41.140625" style="1" customWidth="1"/>
    <col min="4" max="4" width="50.28515625" style="1" customWidth="1"/>
    <col min="5" max="5" width="9.140625" style="1"/>
    <col min="6" max="6" width="12.28515625" style="1" customWidth="1"/>
    <col min="7" max="16384" width="9.140625" style="1"/>
  </cols>
  <sheetData>
    <row r="1" spans="1:4" ht="36" customHeight="1" x14ac:dyDescent="0.2">
      <c r="A1" s="174" t="s">
        <v>25</v>
      </c>
      <c r="B1" s="174"/>
      <c r="C1" s="174"/>
      <c r="D1" s="174"/>
    </row>
    <row r="2" spans="1:4" ht="36" customHeight="1" x14ac:dyDescent="0.2">
      <c r="A2" s="46" t="s">
        <v>8</v>
      </c>
      <c r="B2" s="179" t="s">
        <v>102</v>
      </c>
      <c r="C2" s="179"/>
      <c r="D2" s="179"/>
    </row>
    <row r="3" spans="1:4" ht="36" customHeight="1" x14ac:dyDescent="0.2">
      <c r="A3" s="46" t="s">
        <v>9</v>
      </c>
      <c r="B3" s="180" t="s">
        <v>103</v>
      </c>
      <c r="C3" s="180"/>
      <c r="D3" s="180"/>
    </row>
    <row r="4" spans="1:4" ht="36" customHeight="1" x14ac:dyDescent="0.2">
      <c r="A4" s="46" t="s">
        <v>3</v>
      </c>
      <c r="B4" s="180" t="s">
        <v>104</v>
      </c>
      <c r="C4" s="180"/>
      <c r="D4" s="180"/>
    </row>
    <row r="5" spans="1:4" s="3" customFormat="1" ht="36" customHeight="1" x14ac:dyDescent="0.2">
      <c r="A5" s="181" t="s">
        <v>10</v>
      </c>
      <c r="B5" s="182"/>
      <c r="C5" s="182"/>
      <c r="D5" s="182"/>
    </row>
    <row r="6" spans="1:4" s="3" customFormat="1" ht="35.25" customHeight="1" x14ac:dyDescent="0.2">
      <c r="A6" s="183" t="s">
        <v>58</v>
      </c>
      <c r="B6" s="184"/>
      <c r="C6" s="184"/>
      <c r="D6" s="184"/>
    </row>
    <row r="7" spans="1:4" s="4" customFormat="1" ht="19.5" customHeight="1" x14ac:dyDescent="0.2">
      <c r="A7" s="177" t="s">
        <v>35</v>
      </c>
      <c r="B7" s="178"/>
      <c r="C7" s="178"/>
      <c r="D7" s="178"/>
    </row>
    <row r="8" spans="1:4" s="40" customFormat="1" ht="25.5" x14ac:dyDescent="0.2">
      <c r="A8" s="123" t="s">
        <v>27</v>
      </c>
      <c r="B8" s="124" t="s">
        <v>107</v>
      </c>
      <c r="C8" s="124" t="s">
        <v>61</v>
      </c>
      <c r="D8" s="124" t="s">
        <v>19</v>
      </c>
    </row>
    <row r="9" spans="1:4" s="128" customFormat="1" ht="25.5" customHeight="1" thickBot="1" x14ac:dyDescent="0.25">
      <c r="A9" s="172" t="s">
        <v>115</v>
      </c>
      <c r="B9" s="146">
        <v>16146.93</v>
      </c>
      <c r="C9" s="193" t="s">
        <v>167</v>
      </c>
      <c r="D9" s="119" t="s">
        <v>105</v>
      </c>
    </row>
    <row r="10" spans="1:4" s="128" customFormat="1" ht="25.5" customHeight="1" x14ac:dyDescent="0.2">
      <c r="A10" s="115">
        <v>43174</v>
      </c>
      <c r="B10" s="145">
        <v>510.14</v>
      </c>
      <c r="C10" s="194"/>
      <c r="D10" s="116" t="s">
        <v>143</v>
      </c>
    </row>
    <row r="11" spans="1:4" s="128" customFormat="1" ht="25.5" customHeight="1" thickBot="1" x14ac:dyDescent="0.25">
      <c r="A11" s="117">
        <v>43178</v>
      </c>
      <c r="B11" s="146">
        <v>561.29</v>
      </c>
      <c r="C11" s="194"/>
      <c r="D11" s="119" t="s">
        <v>106</v>
      </c>
    </row>
    <row r="12" spans="1:4" s="128" customFormat="1" ht="25.5" customHeight="1" x14ac:dyDescent="0.2">
      <c r="A12" s="171" t="s">
        <v>150</v>
      </c>
      <c r="B12" s="145">
        <v>601.48</v>
      </c>
      <c r="C12" s="194"/>
      <c r="D12" s="116" t="s">
        <v>151</v>
      </c>
    </row>
    <row r="13" spans="1:4" s="128" customFormat="1" ht="25.5" customHeight="1" thickBot="1" x14ac:dyDescent="0.25">
      <c r="A13" s="117"/>
      <c r="B13" s="146">
        <v>53.31</v>
      </c>
      <c r="C13" s="195"/>
      <c r="D13" s="119" t="s">
        <v>149</v>
      </c>
    </row>
    <row r="14" spans="1:4" ht="12.75" hidden="1" customHeight="1" x14ac:dyDescent="0.2">
      <c r="A14" s="11"/>
      <c r="B14" s="129"/>
      <c r="C14" s="129"/>
      <c r="D14" s="129"/>
    </row>
    <row r="15" spans="1:4" ht="19.5" customHeight="1" x14ac:dyDescent="0.2">
      <c r="A15" s="70" t="s">
        <v>4</v>
      </c>
      <c r="B15" s="75">
        <f>SUM(B9:B14)</f>
        <v>17873.150000000001</v>
      </c>
      <c r="C15" s="129"/>
      <c r="D15" s="129"/>
    </row>
    <row r="16" spans="1:4" s="130" customFormat="1" ht="19.5" customHeight="1" x14ac:dyDescent="0.2">
      <c r="A16" s="70"/>
      <c r="B16" s="75"/>
      <c r="C16" s="150"/>
      <c r="D16" s="150"/>
    </row>
    <row r="17" spans="1:6" s="130" customFormat="1" ht="19.5" customHeight="1" x14ac:dyDescent="0.2">
      <c r="A17" s="70"/>
      <c r="B17" s="75"/>
      <c r="C17" s="150"/>
      <c r="D17" s="150"/>
      <c r="F17" s="40"/>
    </row>
    <row r="18" spans="1:6" s="4" customFormat="1" ht="19.5" customHeight="1" x14ac:dyDescent="0.2">
      <c r="A18" s="185" t="s">
        <v>17</v>
      </c>
      <c r="B18" s="186"/>
      <c r="C18" s="186"/>
      <c r="D18" s="6"/>
      <c r="F18" s="130"/>
    </row>
    <row r="19" spans="1:6" s="40" customFormat="1" ht="37.5" customHeight="1" thickBot="1" x14ac:dyDescent="0.25">
      <c r="A19" s="123" t="s">
        <v>27</v>
      </c>
      <c r="B19" s="124" t="s">
        <v>112</v>
      </c>
      <c r="C19" s="124" t="s">
        <v>62</v>
      </c>
      <c r="D19" s="124" t="s">
        <v>18</v>
      </c>
    </row>
    <row r="20" spans="1:6" s="40" customFormat="1" ht="25.5" customHeight="1" thickBot="1" x14ac:dyDescent="0.25">
      <c r="A20" s="120">
        <v>42951</v>
      </c>
      <c r="B20" s="121">
        <v>344.32</v>
      </c>
      <c r="C20" s="121" t="s">
        <v>153</v>
      </c>
      <c r="D20" s="122" t="s">
        <v>130</v>
      </c>
      <c r="F20" s="130"/>
    </row>
    <row r="21" spans="1:6" s="130" customFormat="1" ht="19.5" customHeight="1" thickBot="1" x14ac:dyDescent="0.25">
      <c r="A21" s="141"/>
      <c r="B21" s="140"/>
      <c r="C21" s="140"/>
      <c r="D21" s="140"/>
      <c r="F21" s="40"/>
    </row>
    <row r="22" spans="1:6" s="40" customFormat="1" ht="25.5" customHeight="1" thickBot="1" x14ac:dyDescent="0.25">
      <c r="A22" s="120">
        <v>42954</v>
      </c>
      <c r="B22" s="121">
        <v>504.09</v>
      </c>
      <c r="C22" s="121" t="s">
        <v>153</v>
      </c>
      <c r="D22" s="122" t="s">
        <v>131</v>
      </c>
      <c r="F22" s="130"/>
    </row>
    <row r="23" spans="1:6" s="130" customFormat="1" ht="19.5" customHeight="1" thickBot="1" x14ac:dyDescent="0.25">
      <c r="A23" s="141"/>
      <c r="B23" s="140"/>
      <c r="C23" s="140"/>
      <c r="D23" s="140"/>
      <c r="F23" s="40"/>
    </row>
    <row r="24" spans="1:6" s="40" customFormat="1" ht="25.5" customHeight="1" x14ac:dyDescent="0.2">
      <c r="A24" s="115">
        <v>42978</v>
      </c>
      <c r="B24" s="151">
        <v>700.01</v>
      </c>
      <c r="C24" s="191" t="s">
        <v>163</v>
      </c>
      <c r="D24" s="116" t="s">
        <v>132</v>
      </c>
    </row>
    <row r="25" spans="1:6" s="40" customFormat="1" ht="25.5" customHeight="1" thickBot="1" x14ac:dyDescent="0.25">
      <c r="A25" s="117">
        <v>42978</v>
      </c>
      <c r="B25" s="153">
        <v>160</v>
      </c>
      <c r="C25" s="192"/>
      <c r="D25" s="119" t="s">
        <v>127</v>
      </c>
      <c r="F25" s="130"/>
    </row>
    <row r="26" spans="1:6" s="130" customFormat="1" ht="19.5" customHeight="1" thickBot="1" x14ac:dyDescent="0.25">
      <c r="A26" s="141"/>
      <c r="B26" s="140"/>
      <c r="C26" s="140"/>
      <c r="D26" s="140"/>
      <c r="F26" s="40"/>
    </row>
    <row r="27" spans="1:6" s="40" customFormat="1" ht="25.5" customHeight="1" thickBot="1" x14ac:dyDescent="0.25">
      <c r="A27" s="120">
        <v>43034</v>
      </c>
      <c r="B27" s="121">
        <v>612.48</v>
      </c>
      <c r="C27" s="121" t="s">
        <v>154</v>
      </c>
      <c r="D27" s="122" t="s">
        <v>133</v>
      </c>
      <c r="F27" s="130"/>
    </row>
    <row r="28" spans="1:6" s="130" customFormat="1" ht="19.5" customHeight="1" thickBot="1" x14ac:dyDescent="0.25">
      <c r="A28" s="141"/>
      <c r="B28" s="140"/>
      <c r="C28" s="140"/>
      <c r="D28" s="140"/>
    </row>
    <row r="29" spans="1:6" s="40" customFormat="1" ht="25.5" customHeight="1" thickBot="1" x14ac:dyDescent="0.25">
      <c r="A29" s="120">
        <v>43035</v>
      </c>
      <c r="B29" s="121">
        <v>251.46</v>
      </c>
      <c r="C29" s="121" t="s">
        <v>155</v>
      </c>
      <c r="D29" s="122" t="s">
        <v>141</v>
      </c>
    </row>
    <row r="30" spans="1:6" s="130" customFormat="1" ht="19.5" customHeight="1" thickBot="1" x14ac:dyDescent="0.25">
      <c r="A30" s="141"/>
      <c r="B30" s="140"/>
      <c r="C30" s="140"/>
      <c r="D30" s="140"/>
      <c r="F30" s="40"/>
    </row>
    <row r="31" spans="1:6" s="40" customFormat="1" ht="25.5" customHeight="1" thickBot="1" x14ac:dyDescent="0.25">
      <c r="A31" s="120">
        <v>43069</v>
      </c>
      <c r="B31" s="121">
        <v>196.14</v>
      </c>
      <c r="C31" s="121" t="s">
        <v>164</v>
      </c>
      <c r="D31" s="122" t="s">
        <v>134</v>
      </c>
      <c r="F31" s="130"/>
    </row>
    <row r="32" spans="1:6" s="130" customFormat="1" ht="19.5" customHeight="1" thickBot="1" x14ac:dyDescent="0.25">
      <c r="A32" s="141"/>
      <c r="B32" s="140"/>
      <c r="C32" s="140"/>
      <c r="D32" s="140"/>
    </row>
    <row r="33" spans="1:6" s="40" customFormat="1" ht="25.5" customHeight="1" x14ac:dyDescent="0.2">
      <c r="A33" s="115">
        <v>43153</v>
      </c>
      <c r="B33" s="145">
        <v>516.67999999999995</v>
      </c>
      <c r="C33" s="189" t="s">
        <v>154</v>
      </c>
      <c r="D33" s="116" t="s">
        <v>133</v>
      </c>
      <c r="F33" s="130"/>
    </row>
    <row r="34" spans="1:6" s="40" customFormat="1" ht="25.5" customHeight="1" thickBot="1" x14ac:dyDescent="0.25">
      <c r="A34" s="117">
        <v>43153</v>
      </c>
      <c r="B34" s="146">
        <v>156.52000000000001</v>
      </c>
      <c r="C34" s="190" t="s">
        <v>117</v>
      </c>
      <c r="D34" s="119" t="s">
        <v>127</v>
      </c>
      <c r="F34" s="130"/>
    </row>
    <row r="35" spans="1:6" s="130" customFormat="1" ht="19.5" customHeight="1" thickBot="1" x14ac:dyDescent="0.25">
      <c r="A35" s="141"/>
      <c r="B35" s="140"/>
      <c r="C35" s="140"/>
      <c r="D35" s="140"/>
      <c r="F35" s="128"/>
    </row>
    <row r="36" spans="1:6" s="40" customFormat="1" ht="25.5" customHeight="1" thickBot="1" x14ac:dyDescent="0.25">
      <c r="A36" s="120">
        <v>43202</v>
      </c>
      <c r="B36" s="121">
        <v>313.62</v>
      </c>
      <c r="C36" s="121" t="s">
        <v>156</v>
      </c>
      <c r="D36" s="122" t="s">
        <v>135</v>
      </c>
      <c r="F36" s="130"/>
    </row>
    <row r="37" spans="1:6" ht="0.75" customHeight="1" x14ac:dyDescent="0.2">
      <c r="A37" s="126"/>
      <c r="B37" s="127"/>
      <c r="C37" s="127"/>
      <c r="D37" s="127"/>
      <c r="F37" s="128"/>
    </row>
    <row r="38" spans="1:6" s="130" customFormat="1" ht="19.5" customHeight="1" thickBot="1" x14ac:dyDescent="0.25">
      <c r="A38" s="141"/>
      <c r="B38" s="140"/>
      <c r="C38" s="140"/>
      <c r="D38" s="140"/>
      <c r="F38" s="128"/>
    </row>
    <row r="39" spans="1:6" s="40" customFormat="1" ht="25.5" customHeight="1" x14ac:dyDescent="0.2">
      <c r="A39" s="115">
        <v>43224</v>
      </c>
      <c r="B39" s="145">
        <v>254.35</v>
      </c>
      <c r="C39" s="189" t="s">
        <v>166</v>
      </c>
      <c r="D39" s="116" t="s">
        <v>131</v>
      </c>
      <c r="F39" s="128"/>
    </row>
    <row r="40" spans="1:6" s="40" customFormat="1" ht="25.5" customHeight="1" thickBot="1" x14ac:dyDescent="0.25">
      <c r="A40" s="117"/>
      <c r="B40" s="146">
        <v>515.5</v>
      </c>
      <c r="C40" s="190" t="s">
        <v>121</v>
      </c>
      <c r="D40" s="119" t="s">
        <v>136</v>
      </c>
      <c r="E40" s="40" t="s">
        <v>113</v>
      </c>
    </row>
    <row r="41" spans="1:6" s="130" customFormat="1" ht="19.5" customHeight="1" thickBot="1" x14ac:dyDescent="0.25">
      <c r="A41" s="141"/>
      <c r="B41" s="140"/>
      <c r="C41" s="140"/>
      <c r="D41" s="140"/>
    </row>
    <row r="42" spans="1:6" s="130" customFormat="1" ht="25.5" customHeight="1" x14ac:dyDescent="0.2">
      <c r="A42" s="115">
        <v>43231</v>
      </c>
      <c r="B42" s="145">
        <v>343.82</v>
      </c>
      <c r="C42" s="189" t="s">
        <v>165</v>
      </c>
      <c r="D42" s="116" t="s">
        <v>138</v>
      </c>
      <c r="F42" s="40"/>
    </row>
    <row r="43" spans="1:6" s="130" customFormat="1" ht="25.5" customHeight="1" thickBot="1" x14ac:dyDescent="0.25">
      <c r="A43" s="117">
        <v>43233</v>
      </c>
      <c r="B43" s="146">
        <v>656.33</v>
      </c>
      <c r="C43" s="190"/>
      <c r="D43" s="119" t="s">
        <v>137</v>
      </c>
    </row>
    <row r="44" spans="1:6" s="130" customFormat="1" ht="19.5" customHeight="1" thickBot="1" x14ac:dyDescent="0.25">
      <c r="A44" s="141"/>
      <c r="B44" s="140"/>
      <c r="C44" s="140"/>
      <c r="D44" s="140"/>
      <c r="F44" s="40"/>
    </row>
    <row r="45" spans="1:6" s="128" customFormat="1" ht="25.5" customHeight="1" thickBot="1" x14ac:dyDescent="0.25">
      <c r="A45" s="142">
        <v>43274</v>
      </c>
      <c r="B45" s="143">
        <v>585.41999999999996</v>
      </c>
      <c r="C45" s="143" t="s">
        <v>158</v>
      </c>
      <c r="D45" s="144" t="s">
        <v>140</v>
      </c>
      <c r="F45" s="130"/>
    </row>
    <row r="46" spans="1:6" s="130" customFormat="1" ht="19.5" customHeight="1" thickBot="1" x14ac:dyDescent="0.25">
      <c r="A46" s="141"/>
      <c r="B46" s="140"/>
      <c r="C46" s="140"/>
      <c r="D46" s="140"/>
      <c r="F46" s="40"/>
    </row>
    <row r="47" spans="1:6" s="128" customFormat="1" ht="25.5" customHeight="1" thickBot="1" x14ac:dyDescent="0.25">
      <c r="A47" s="142">
        <v>43280</v>
      </c>
      <c r="B47" s="143">
        <v>428.03</v>
      </c>
      <c r="C47" s="143" t="s">
        <v>157</v>
      </c>
      <c r="D47" s="144" t="s">
        <v>139</v>
      </c>
      <c r="F47" s="40"/>
    </row>
    <row r="48" spans="1:6" s="128" customFormat="1" ht="25.5" customHeight="1" x14ac:dyDescent="0.2">
      <c r="A48" s="11"/>
      <c r="B48" s="125"/>
      <c r="C48" s="125"/>
      <c r="D48" s="125"/>
      <c r="F48" s="130"/>
    </row>
    <row r="49" spans="1:6" s="128" customFormat="1" ht="25.5" customHeight="1" x14ac:dyDescent="0.2">
      <c r="A49" s="70" t="s">
        <v>4</v>
      </c>
      <c r="B49" s="75">
        <v>6538.77</v>
      </c>
      <c r="C49" s="71"/>
      <c r="D49" s="71"/>
      <c r="F49" s="40"/>
    </row>
    <row r="50" spans="1:6" s="128" customFormat="1" ht="25.5" customHeight="1" x14ac:dyDescent="0.2">
      <c r="A50" s="187" t="s">
        <v>16</v>
      </c>
      <c r="B50" s="188"/>
      <c r="C50" s="188"/>
      <c r="D50" s="42"/>
      <c r="F50" s="130"/>
    </row>
    <row r="51" spans="1:6" s="128" customFormat="1" ht="25.5" customHeight="1" thickBot="1" x14ac:dyDescent="0.25">
      <c r="A51" s="113" t="s">
        <v>0</v>
      </c>
      <c r="B51" s="114" t="s">
        <v>108</v>
      </c>
      <c r="C51" s="114" t="s">
        <v>63</v>
      </c>
      <c r="D51" s="114" t="s">
        <v>11</v>
      </c>
    </row>
    <row r="52" spans="1:6" s="128" customFormat="1" ht="25.5" customHeight="1" thickBot="1" x14ac:dyDescent="0.25">
      <c r="A52" s="120">
        <v>43048</v>
      </c>
      <c r="B52" s="149">
        <v>17.03</v>
      </c>
      <c r="C52" s="121" t="s">
        <v>159</v>
      </c>
      <c r="D52" s="122" t="s">
        <v>116</v>
      </c>
    </row>
    <row r="53" spans="1:6" s="130" customFormat="1" ht="19.5" customHeight="1" thickBot="1" x14ac:dyDescent="0.25">
      <c r="A53" s="141"/>
      <c r="B53" s="170"/>
      <c r="C53" s="140"/>
      <c r="D53" s="140"/>
    </row>
    <row r="54" spans="1:6" s="128" customFormat="1" ht="25.5" customHeight="1" x14ac:dyDescent="0.2">
      <c r="A54" s="115">
        <v>43053</v>
      </c>
      <c r="B54" s="147">
        <v>11.19</v>
      </c>
      <c r="C54" s="139" t="s">
        <v>160</v>
      </c>
      <c r="D54" s="116" t="s">
        <v>116</v>
      </c>
    </row>
    <row r="55" spans="1:6" s="128" customFormat="1" ht="25.5" customHeight="1" thickBot="1" x14ac:dyDescent="0.25">
      <c r="A55" s="117">
        <v>43053</v>
      </c>
      <c r="B55" s="148">
        <v>11.67</v>
      </c>
      <c r="C55" s="118"/>
      <c r="D55" s="119" t="s">
        <v>116</v>
      </c>
    </row>
    <row r="56" spans="1:6" s="130" customFormat="1" ht="19.5" customHeight="1" thickBot="1" x14ac:dyDescent="0.25">
      <c r="A56" s="141"/>
      <c r="B56" s="170"/>
      <c r="C56" s="140"/>
      <c r="D56" s="140"/>
    </row>
    <row r="57" spans="1:6" s="128" customFormat="1" ht="25.5" customHeight="1" x14ac:dyDescent="0.2">
      <c r="A57" s="115">
        <v>43054</v>
      </c>
      <c r="B57" s="147">
        <v>9.94</v>
      </c>
      <c r="C57" s="139" t="s">
        <v>161</v>
      </c>
      <c r="D57" s="116" t="s">
        <v>116</v>
      </c>
    </row>
    <row r="58" spans="1:6" s="128" customFormat="1" ht="25.5" customHeight="1" thickBot="1" x14ac:dyDescent="0.25">
      <c r="A58" s="117">
        <v>43054</v>
      </c>
      <c r="B58" s="148">
        <v>11.57</v>
      </c>
      <c r="C58" s="118"/>
      <c r="D58" s="119" t="s">
        <v>116</v>
      </c>
    </row>
    <row r="59" spans="1:6" s="130" customFormat="1" ht="19.5" customHeight="1" thickBot="1" x14ac:dyDescent="0.25">
      <c r="A59" s="141"/>
      <c r="B59" s="170"/>
      <c r="C59" s="140"/>
      <c r="D59" s="140"/>
    </row>
    <row r="60" spans="1:6" s="128" customFormat="1" ht="25.5" customHeight="1" x14ac:dyDescent="0.2">
      <c r="A60" s="115">
        <v>43055</v>
      </c>
      <c r="B60" s="147">
        <v>22.67</v>
      </c>
      <c r="C60" s="139" t="s">
        <v>162</v>
      </c>
      <c r="D60" s="116" t="s">
        <v>116</v>
      </c>
    </row>
    <row r="61" spans="1:6" s="128" customFormat="1" ht="25.5" customHeight="1" thickBot="1" x14ac:dyDescent="0.25">
      <c r="A61" s="117">
        <v>43055</v>
      </c>
      <c r="B61" s="148">
        <v>11.19</v>
      </c>
      <c r="C61" s="118" t="s">
        <v>113</v>
      </c>
      <c r="D61" s="119" t="s">
        <v>116</v>
      </c>
    </row>
    <row r="62" spans="1:6" s="130" customFormat="1" ht="19.5" customHeight="1" thickBot="1" x14ac:dyDescent="0.25">
      <c r="A62" s="141"/>
      <c r="B62" s="170"/>
      <c r="C62" s="140"/>
      <c r="D62" s="140"/>
    </row>
    <row r="63" spans="1:6" s="128" customFormat="1" ht="25.5" customHeight="1" x14ac:dyDescent="0.2">
      <c r="A63" s="115">
        <v>43060</v>
      </c>
      <c r="B63" s="147">
        <v>33.1</v>
      </c>
      <c r="C63" s="139" t="s">
        <v>119</v>
      </c>
      <c r="D63" s="116" t="s">
        <v>116</v>
      </c>
    </row>
    <row r="64" spans="1:6" s="130" customFormat="1" ht="19.5" customHeight="1" thickBot="1" x14ac:dyDescent="0.25">
      <c r="A64" s="141"/>
      <c r="B64" s="170"/>
      <c r="C64" s="140"/>
      <c r="D64" s="140"/>
    </row>
    <row r="65" spans="1:6" s="128" customFormat="1" ht="25.5" customHeight="1" thickBot="1" x14ac:dyDescent="0.25">
      <c r="A65" s="120">
        <v>43158</v>
      </c>
      <c r="B65" s="149">
        <v>24.09</v>
      </c>
      <c r="C65" s="121" t="s">
        <v>168</v>
      </c>
      <c r="D65" s="122" t="s">
        <v>116</v>
      </c>
      <c r="F65" s="128" t="s">
        <v>113</v>
      </c>
    </row>
    <row r="66" spans="1:6" ht="12.75" customHeight="1" x14ac:dyDescent="0.2">
      <c r="A66" s="11"/>
      <c r="B66" s="107"/>
      <c r="C66" s="106"/>
      <c r="D66" s="108"/>
    </row>
    <row r="67" spans="1:6" ht="19.5" customHeight="1" x14ac:dyDescent="0.2">
      <c r="A67" s="70" t="s">
        <v>4</v>
      </c>
      <c r="B67" s="75">
        <v>152.44999999999999</v>
      </c>
      <c r="C67" s="71"/>
      <c r="D67" s="71"/>
    </row>
    <row r="68" spans="1:6" s="8" customFormat="1" ht="34.5" customHeight="1" x14ac:dyDescent="0.2">
      <c r="A68" s="41" t="s">
        <v>7</v>
      </c>
      <c r="B68" s="76">
        <f>B15+B49+B67</f>
        <v>24564.370000000003</v>
      </c>
      <c r="C68" s="9"/>
      <c r="D68" s="9"/>
    </row>
    <row r="69" spans="1:6" s="71" customFormat="1" x14ac:dyDescent="0.2">
      <c r="B69" s="67"/>
      <c r="C69" s="68"/>
      <c r="D69" s="68"/>
    </row>
    <row r="70" spans="1:6" s="73" customFormat="1" x14ac:dyDescent="0.2">
      <c r="A70" s="44" t="s">
        <v>30</v>
      </c>
      <c r="B70" s="3"/>
    </row>
    <row r="71" spans="1:6" s="73" customFormat="1" ht="12.6" customHeight="1" x14ac:dyDescent="0.2">
      <c r="A71" s="175" t="s">
        <v>31</v>
      </c>
      <c r="B71" s="175"/>
      <c r="C71" s="175"/>
    </row>
    <row r="72" spans="1:6" s="71" customFormat="1" ht="12.95" customHeight="1" x14ac:dyDescent="0.2">
      <c r="A72" s="176" t="s">
        <v>36</v>
      </c>
      <c r="B72" s="176"/>
      <c r="C72" s="176"/>
    </row>
    <row r="73" spans="1:6" x14ac:dyDescent="0.2">
      <c r="A73" s="62" t="s">
        <v>32</v>
      </c>
      <c r="B73" s="63"/>
      <c r="C73" s="71"/>
      <c r="D73" s="71"/>
    </row>
    <row r="74" spans="1:6" x14ac:dyDescent="0.2">
      <c r="A74" s="88" t="s">
        <v>64</v>
      </c>
      <c r="B74" s="63"/>
      <c r="C74" s="104"/>
      <c r="D74" s="104"/>
    </row>
    <row r="75" spans="1:6" x14ac:dyDescent="0.2">
      <c r="A75" s="88" t="s">
        <v>47</v>
      </c>
      <c r="B75" s="63"/>
      <c r="C75" s="83"/>
      <c r="D75" s="83"/>
    </row>
    <row r="76" spans="1:6" x14ac:dyDescent="0.2">
      <c r="A76" s="173" t="s">
        <v>48</v>
      </c>
      <c r="B76" s="173"/>
      <c r="C76" s="173"/>
      <c r="D76" s="173"/>
    </row>
    <row r="77" spans="1:6" x14ac:dyDescent="0.2">
      <c r="A77" s="38"/>
      <c r="B77" s="71"/>
      <c r="C77" s="71"/>
      <c r="D77" s="71"/>
    </row>
    <row r="78" spans="1:6" x14ac:dyDescent="0.2">
      <c r="A78" s="38"/>
      <c r="B78" s="71"/>
      <c r="C78" s="71"/>
      <c r="D78" s="71"/>
    </row>
    <row r="79" spans="1:6" x14ac:dyDescent="0.2">
      <c r="A79" s="38"/>
      <c r="B79" s="71"/>
      <c r="C79" s="71"/>
      <c r="D79" s="71"/>
    </row>
    <row r="80" spans="1:6" x14ac:dyDescent="0.2">
      <c r="A80" s="38"/>
      <c r="B80" s="71"/>
      <c r="C80" s="71"/>
      <c r="D80" s="71"/>
    </row>
    <row r="81" spans="1:4" x14ac:dyDescent="0.2">
      <c r="A81" s="38"/>
      <c r="B81" s="71"/>
      <c r="C81" s="71"/>
      <c r="D81" s="71"/>
    </row>
    <row r="82" spans="1:4" x14ac:dyDescent="0.2">
      <c r="A82" s="38"/>
      <c r="B82" s="71"/>
      <c r="C82" s="71"/>
      <c r="D82" s="71"/>
    </row>
    <row r="83" spans="1:4" x14ac:dyDescent="0.2">
      <c r="A83" s="38"/>
      <c r="B83" s="71"/>
      <c r="C83" s="71"/>
      <c r="D83" s="71"/>
    </row>
    <row r="84" spans="1:4" x14ac:dyDescent="0.2">
      <c r="A84" s="38"/>
      <c r="B84" s="71"/>
      <c r="C84" s="71"/>
      <c r="D84" s="71"/>
    </row>
    <row r="85" spans="1:4" x14ac:dyDescent="0.2">
      <c r="A85" s="38"/>
      <c r="B85" s="71"/>
      <c r="C85" s="71"/>
      <c r="D85" s="71"/>
    </row>
    <row r="86" spans="1:4" x14ac:dyDescent="0.2">
      <c r="A86" s="38"/>
      <c r="B86" s="71"/>
      <c r="C86" s="71"/>
      <c r="D86" s="71"/>
    </row>
    <row r="87" spans="1:4" x14ac:dyDescent="0.2">
      <c r="A87" s="38"/>
      <c r="B87" s="71"/>
      <c r="C87" s="71"/>
      <c r="D87" s="71"/>
    </row>
  </sheetData>
  <mergeCells count="17">
    <mergeCell ref="C9:C13"/>
    <mergeCell ref="A76:D76"/>
    <mergeCell ref="A1:D1"/>
    <mergeCell ref="A71:C71"/>
    <mergeCell ref="A72:C72"/>
    <mergeCell ref="A7:D7"/>
    <mergeCell ref="B2:D2"/>
    <mergeCell ref="B3:D3"/>
    <mergeCell ref="B4:D4"/>
    <mergeCell ref="A5:D5"/>
    <mergeCell ref="A6:D6"/>
    <mergeCell ref="A18:C18"/>
    <mergeCell ref="A50:C50"/>
    <mergeCell ref="C42:C43"/>
    <mergeCell ref="C39:C40"/>
    <mergeCell ref="C33:C34"/>
    <mergeCell ref="C24:C2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selection activeCell="C24" sqref="C24"/>
    </sheetView>
  </sheetViews>
  <sheetFormatPr defaultColWidth="9.140625" defaultRowHeight="12.75" x14ac:dyDescent="0.2"/>
  <cols>
    <col min="1" max="2" width="23.5703125" style="16" customWidth="1"/>
    <col min="3" max="6" width="27.5703125" style="16" customWidth="1"/>
    <col min="7" max="16384" width="9.140625" style="17"/>
  </cols>
  <sheetData>
    <row r="1" spans="1:7" ht="36" customHeight="1" x14ac:dyDescent="0.2">
      <c r="A1" s="198" t="s">
        <v>25</v>
      </c>
      <c r="B1" s="198"/>
      <c r="C1" s="198"/>
      <c r="D1" s="198"/>
      <c r="E1" s="198"/>
      <c r="F1" s="198"/>
    </row>
    <row r="2" spans="1:7" ht="36" customHeight="1" x14ac:dyDescent="0.2">
      <c r="A2" s="46" t="s">
        <v>8</v>
      </c>
      <c r="B2" s="179" t="str">
        <f>Travel!B2</f>
        <v>Ministry of Education</v>
      </c>
      <c r="C2" s="179"/>
      <c r="D2" s="179"/>
      <c r="E2" s="179"/>
      <c r="F2" s="179"/>
      <c r="G2" s="47"/>
    </row>
    <row r="3" spans="1:7" ht="36" customHeight="1" x14ac:dyDescent="0.2">
      <c r="A3" s="46" t="s">
        <v>9</v>
      </c>
      <c r="B3" s="180" t="str">
        <f>Travel!B3</f>
        <v>Iona Holsted</v>
      </c>
      <c r="C3" s="180"/>
      <c r="D3" s="180"/>
      <c r="E3" s="180"/>
      <c r="F3" s="180"/>
      <c r="G3" s="48"/>
    </row>
    <row r="4" spans="1:7" ht="36" customHeight="1" x14ac:dyDescent="0.2">
      <c r="A4" s="46" t="s">
        <v>3</v>
      </c>
      <c r="B4" s="180" t="str">
        <f>Travel!B4</f>
        <v>1 July 2017 to 30 June 2018</v>
      </c>
      <c r="C4" s="180"/>
      <c r="D4" s="180"/>
      <c r="E4" s="180"/>
      <c r="F4" s="180"/>
      <c r="G4" s="48"/>
    </row>
    <row r="5" spans="1:7" s="15" customFormat="1" ht="35.25" customHeight="1" x14ac:dyDescent="0.25">
      <c r="A5" s="202" t="s">
        <v>49</v>
      </c>
      <c r="B5" s="203"/>
      <c r="C5" s="204"/>
      <c r="D5" s="204"/>
      <c r="E5" s="204"/>
      <c r="F5" s="205"/>
    </row>
    <row r="6" spans="1:7" s="15" customFormat="1" ht="35.25" customHeight="1" x14ac:dyDescent="0.25">
      <c r="A6" s="199" t="s">
        <v>65</v>
      </c>
      <c r="B6" s="200"/>
      <c r="C6" s="200"/>
      <c r="D6" s="200"/>
      <c r="E6" s="200"/>
      <c r="F6" s="201"/>
    </row>
    <row r="7" spans="1:7" s="3" customFormat="1" ht="30.95" customHeight="1" x14ac:dyDescent="0.25">
      <c r="A7" s="196" t="s">
        <v>22</v>
      </c>
      <c r="B7" s="197"/>
      <c r="C7" s="5"/>
      <c r="D7" s="5"/>
      <c r="E7" s="5"/>
      <c r="F7" s="23"/>
    </row>
    <row r="8" spans="1:7" ht="25.5" x14ac:dyDescent="0.2">
      <c r="A8" s="24" t="s">
        <v>0</v>
      </c>
      <c r="B8" s="39" t="s">
        <v>37</v>
      </c>
      <c r="C8" s="2" t="s">
        <v>5</v>
      </c>
      <c r="D8" s="2" t="s">
        <v>13</v>
      </c>
      <c r="E8" s="2" t="s">
        <v>12</v>
      </c>
      <c r="F8" s="10" t="s">
        <v>1</v>
      </c>
    </row>
    <row r="9" spans="1:7" ht="25.5" x14ac:dyDescent="0.2">
      <c r="A9" s="111" t="s">
        <v>113</v>
      </c>
      <c r="C9" s="133" t="s">
        <v>128</v>
      </c>
      <c r="E9" s="16" t="s">
        <v>113</v>
      </c>
      <c r="F9" s="22"/>
    </row>
    <row r="10" spans="1:7" x14ac:dyDescent="0.2">
      <c r="A10" s="21"/>
      <c r="F10" s="22"/>
    </row>
    <row r="11" spans="1:7" x14ac:dyDescent="0.2">
      <c r="A11" s="21"/>
      <c r="F11" s="22"/>
    </row>
    <row r="12" spans="1:7" ht="11.25" customHeight="1" x14ac:dyDescent="0.2">
      <c r="A12" s="21"/>
      <c r="F12" s="22"/>
    </row>
    <row r="13" spans="1:7" hidden="1" x14ac:dyDescent="0.2">
      <c r="A13" s="21"/>
      <c r="F13" s="22"/>
    </row>
    <row r="14" spans="1:7" s="20" customFormat="1" ht="25.5" hidden="1" customHeight="1" x14ac:dyDescent="0.2">
      <c r="A14" s="21"/>
      <c r="B14" s="16"/>
      <c r="C14" s="16"/>
      <c r="D14" s="16"/>
      <c r="E14" s="16"/>
      <c r="F14" s="22"/>
    </row>
    <row r="15" spans="1:7" ht="24.95" customHeight="1" x14ac:dyDescent="0.2">
      <c r="A15" s="72" t="s">
        <v>23</v>
      </c>
      <c r="B15" s="77">
        <f>SUM(B9:B14)</f>
        <v>0</v>
      </c>
      <c r="C15" s="25"/>
      <c r="D15" s="26"/>
      <c r="E15" s="26"/>
      <c r="F15" s="27"/>
    </row>
    <row r="16" spans="1:7" x14ac:dyDescent="0.2">
      <c r="A16" s="79"/>
      <c r="B16" s="29"/>
      <c r="C16" s="29"/>
      <c r="D16" s="29"/>
      <c r="E16" s="29"/>
      <c r="F16" s="30"/>
    </row>
    <row r="17" spans="1:6" x14ac:dyDescent="0.2">
      <c r="A17" s="44" t="s">
        <v>30</v>
      </c>
      <c r="B17" s="3"/>
      <c r="C17" s="73"/>
      <c r="F17" s="22"/>
    </row>
    <row r="18" spans="1:6" x14ac:dyDescent="0.2">
      <c r="A18" s="206" t="s">
        <v>66</v>
      </c>
      <c r="B18" s="206"/>
      <c r="C18" s="206"/>
      <c r="D18" s="206"/>
      <c r="E18" s="206"/>
      <c r="F18" s="207"/>
    </row>
    <row r="19" spans="1:6" x14ac:dyDescent="0.2">
      <c r="A19" s="175" t="s">
        <v>60</v>
      </c>
      <c r="B19" s="175"/>
      <c r="C19" s="175"/>
      <c r="F19" s="22"/>
    </row>
    <row r="20" spans="1:6" x14ac:dyDescent="0.2">
      <c r="A20" s="62" t="s">
        <v>38</v>
      </c>
      <c r="B20" s="63"/>
      <c r="C20" s="73"/>
      <c r="D20" s="74"/>
      <c r="E20" s="74"/>
      <c r="F20" s="74"/>
    </row>
    <row r="21" spans="1:6" x14ac:dyDescent="0.2">
      <c r="A21" s="88" t="s">
        <v>56</v>
      </c>
      <c r="B21" s="63"/>
      <c r="C21" s="83"/>
      <c r="D21" s="83"/>
      <c r="E21" s="83"/>
      <c r="F21" s="12"/>
    </row>
    <row r="22" spans="1:6" ht="12.75" customHeight="1" x14ac:dyDescent="0.2">
      <c r="A22" s="173" t="s">
        <v>48</v>
      </c>
      <c r="B22" s="173"/>
      <c r="C22" s="91"/>
      <c r="D22" s="91"/>
      <c r="E22" s="91"/>
      <c r="F22" s="92"/>
    </row>
    <row r="23" spans="1:6" x14ac:dyDescent="0.2">
      <c r="A23" s="74"/>
      <c r="B23" s="74"/>
      <c r="C23" s="74"/>
      <c r="D23" s="74"/>
      <c r="E23" s="74"/>
      <c r="F23" s="74"/>
    </row>
    <row r="24" spans="1:6" x14ac:dyDescent="0.2">
      <c r="A24" s="74"/>
      <c r="B24" s="74"/>
      <c r="C24" s="74"/>
      <c r="D24" s="74"/>
      <c r="E24" s="74"/>
      <c r="F24" s="74"/>
    </row>
    <row r="25" spans="1:6" x14ac:dyDescent="0.2">
      <c r="A25" s="74"/>
      <c r="B25" s="74"/>
      <c r="C25" s="74"/>
      <c r="D25" s="74"/>
      <c r="E25" s="74"/>
      <c r="F25" s="74"/>
    </row>
    <row r="26" spans="1:6" x14ac:dyDescent="0.2">
      <c r="A26" s="74"/>
      <c r="B26" s="74"/>
      <c r="C26" s="74"/>
      <c r="D26" s="74"/>
      <c r="E26" s="74"/>
      <c r="F26" s="74"/>
    </row>
    <row r="27" spans="1:6" x14ac:dyDescent="0.2">
      <c r="A27" s="74"/>
      <c r="B27" s="74"/>
      <c r="C27" s="74"/>
      <c r="D27" s="74"/>
      <c r="E27" s="74"/>
      <c r="F27" s="74"/>
    </row>
  </sheetData>
  <mergeCells count="10">
    <mergeCell ref="A22:B22"/>
    <mergeCell ref="A7:B7"/>
    <mergeCell ref="A19:C19"/>
    <mergeCell ref="A1:F1"/>
    <mergeCell ref="A6:F6"/>
    <mergeCell ref="B2:F2"/>
    <mergeCell ref="B3:F3"/>
    <mergeCell ref="B4:F4"/>
    <mergeCell ref="A5:F5"/>
    <mergeCell ref="A18:F18"/>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14" zoomScaleNormal="100" workbookViewId="0">
      <selection activeCell="B30" sqref="B30"/>
    </sheetView>
  </sheetViews>
  <sheetFormatPr defaultColWidth="9.140625" defaultRowHeight="12.75" x14ac:dyDescent="0.2"/>
  <cols>
    <col min="1" max="5" width="27.5703125" style="32" customWidth="1"/>
    <col min="6" max="16384" width="9.140625" style="35"/>
  </cols>
  <sheetData>
    <row r="1" spans="1:14" ht="36" customHeight="1" x14ac:dyDescent="0.2">
      <c r="A1" s="198" t="s">
        <v>25</v>
      </c>
      <c r="B1" s="198"/>
      <c r="C1" s="198"/>
      <c r="D1" s="198"/>
      <c r="E1" s="198"/>
      <c r="F1" s="81"/>
    </row>
    <row r="2" spans="1:14" ht="36" customHeight="1" x14ac:dyDescent="0.2">
      <c r="A2" s="46" t="s">
        <v>8</v>
      </c>
      <c r="B2" s="179" t="str">
        <f>Travel!B2</f>
        <v>Ministry of Education</v>
      </c>
      <c r="C2" s="179"/>
      <c r="D2" s="179"/>
      <c r="E2" s="179"/>
      <c r="F2" s="47"/>
      <c r="G2" s="47"/>
    </row>
    <row r="3" spans="1:14" ht="36" customHeight="1" x14ac:dyDescent="0.2">
      <c r="A3" s="46" t="s">
        <v>9</v>
      </c>
      <c r="B3" s="180" t="str">
        <f>Travel!B3</f>
        <v>Iona Holsted</v>
      </c>
      <c r="C3" s="180"/>
      <c r="D3" s="180"/>
      <c r="E3" s="180"/>
      <c r="F3" s="48"/>
      <c r="G3" s="48"/>
    </row>
    <row r="4" spans="1:14" ht="36" customHeight="1" x14ac:dyDescent="0.2">
      <c r="A4" s="46" t="s">
        <v>3</v>
      </c>
      <c r="B4" s="180" t="str">
        <f>Travel!B4</f>
        <v>1 July 2017 to 30 June 2018</v>
      </c>
      <c r="C4" s="180"/>
      <c r="D4" s="180"/>
      <c r="E4" s="180"/>
      <c r="F4" s="48"/>
      <c r="G4" s="48"/>
    </row>
    <row r="5" spans="1:14" ht="36" customHeight="1" x14ac:dyDescent="0.2">
      <c r="A5" s="217" t="s">
        <v>50</v>
      </c>
      <c r="B5" s="218"/>
      <c r="C5" s="218"/>
      <c r="D5" s="218"/>
      <c r="E5" s="219"/>
    </row>
    <row r="6" spans="1:14" ht="20.100000000000001" customHeight="1" x14ac:dyDescent="0.2">
      <c r="A6" s="215" t="s">
        <v>57</v>
      </c>
      <c r="B6" s="215"/>
      <c r="C6" s="215"/>
      <c r="D6" s="215"/>
      <c r="E6" s="216"/>
      <c r="F6" s="49"/>
      <c r="G6" s="49"/>
    </row>
    <row r="7" spans="1:14" ht="20.25" customHeight="1" x14ac:dyDescent="0.25">
      <c r="A7" s="31" t="s">
        <v>20</v>
      </c>
      <c r="B7" s="5"/>
      <c r="C7" s="5"/>
      <c r="D7" s="5"/>
      <c r="E7" s="23"/>
    </row>
    <row r="8" spans="1:14" ht="26.25" thickBot="1" x14ac:dyDescent="0.25">
      <c r="A8" s="131" t="s">
        <v>0</v>
      </c>
      <c r="B8" s="67" t="s">
        <v>39</v>
      </c>
      <c r="C8" s="67" t="s">
        <v>33</v>
      </c>
      <c r="D8" s="67" t="s">
        <v>129</v>
      </c>
      <c r="E8" s="132" t="s">
        <v>68</v>
      </c>
    </row>
    <row r="9" spans="1:14" ht="39" thickBot="1" x14ac:dyDescent="0.25">
      <c r="A9" s="168">
        <v>42921</v>
      </c>
      <c r="B9" s="159" t="s">
        <v>122</v>
      </c>
      <c r="C9" s="159" t="s">
        <v>142</v>
      </c>
      <c r="D9" s="169">
        <v>150</v>
      </c>
      <c r="E9" s="161"/>
    </row>
    <row r="10" spans="1:14" ht="13.5" thickBot="1" x14ac:dyDescent="0.25">
      <c r="A10" s="165"/>
      <c r="B10" s="166"/>
      <c r="C10" s="166"/>
      <c r="D10" s="167"/>
      <c r="E10" s="166"/>
    </row>
    <row r="11" spans="1:14" ht="26.25" thickBot="1" x14ac:dyDescent="0.25">
      <c r="A11" s="158" t="s">
        <v>114</v>
      </c>
      <c r="B11" s="159" t="s">
        <v>111</v>
      </c>
      <c r="C11" s="159" t="s">
        <v>123</v>
      </c>
      <c r="D11" s="160">
        <v>62.19</v>
      </c>
      <c r="E11" s="161"/>
      <c r="N11" s="50"/>
    </row>
    <row r="12" spans="1:14" ht="13.5" thickBot="1" x14ac:dyDescent="0.25">
      <c r="A12" s="162"/>
      <c r="B12" s="163"/>
      <c r="C12" s="163"/>
      <c r="D12" s="164"/>
      <c r="E12" s="163"/>
      <c r="N12" s="50"/>
    </row>
    <row r="13" spans="1:14" hidden="1" x14ac:dyDescent="0.2">
      <c r="A13" s="33"/>
      <c r="E13" s="34"/>
    </row>
    <row r="14" spans="1:14" ht="39" thickBot="1" x14ac:dyDescent="0.25">
      <c r="A14" s="168" t="s">
        <v>145</v>
      </c>
      <c r="B14" s="159" t="s">
        <v>152</v>
      </c>
      <c r="C14" s="159" t="s">
        <v>146</v>
      </c>
      <c r="D14" s="160" t="s">
        <v>147</v>
      </c>
      <c r="E14" s="161"/>
    </row>
    <row r="15" spans="1:14" ht="27.95" customHeight="1" x14ac:dyDescent="0.2">
      <c r="A15" s="154" t="s">
        <v>24</v>
      </c>
      <c r="B15" s="89" t="s">
        <v>148</v>
      </c>
      <c r="C15" s="155"/>
      <c r="D15" s="156">
        <f>SUM(D9:D13)</f>
        <v>212.19</v>
      </c>
      <c r="E15" s="157"/>
    </row>
    <row r="16" spans="1:14" x14ac:dyDescent="0.2">
      <c r="A16" s="28"/>
      <c r="B16" s="51"/>
      <c r="C16" s="29"/>
      <c r="D16" s="2"/>
      <c r="E16" s="30"/>
    </row>
    <row r="17" spans="1:6" x14ac:dyDescent="0.2">
      <c r="A17" s="93" t="s">
        <v>26</v>
      </c>
      <c r="B17" s="94"/>
      <c r="C17" s="94"/>
      <c r="D17" s="94"/>
      <c r="E17" s="95"/>
    </row>
    <row r="18" spans="1:6" x14ac:dyDescent="0.2">
      <c r="A18" s="213" t="s">
        <v>60</v>
      </c>
      <c r="B18" s="175"/>
      <c r="C18" s="175"/>
      <c r="D18" s="44"/>
      <c r="E18" s="45"/>
    </row>
    <row r="19" spans="1:6" x14ac:dyDescent="0.2">
      <c r="A19" s="208" t="s">
        <v>51</v>
      </c>
      <c r="B19" s="209"/>
      <c r="C19" s="209"/>
      <c r="D19" s="209"/>
      <c r="E19" s="210"/>
    </row>
    <row r="20" spans="1:6" x14ac:dyDescent="0.2">
      <c r="A20" s="17" t="s">
        <v>69</v>
      </c>
      <c r="B20" s="35"/>
      <c r="C20" s="35"/>
      <c r="D20" s="35"/>
      <c r="E20" s="35"/>
    </row>
    <row r="21" spans="1:6" ht="26.1" customHeight="1" x14ac:dyDescent="0.2">
      <c r="A21" s="213" t="s">
        <v>67</v>
      </c>
      <c r="B21" s="175"/>
      <c r="C21" s="175"/>
      <c r="D21" s="175"/>
      <c r="E21" s="214"/>
    </row>
    <row r="22" spans="1:6" x14ac:dyDescent="0.2">
      <c r="A22" s="62" t="s">
        <v>52</v>
      </c>
      <c r="B22" s="44"/>
      <c r="C22" s="44"/>
      <c r="D22" s="44"/>
      <c r="E22" s="45"/>
    </row>
    <row r="23" spans="1:6" x14ac:dyDescent="0.2">
      <c r="A23" s="62" t="s">
        <v>53</v>
      </c>
      <c r="B23" s="63"/>
      <c r="C23" s="83"/>
      <c r="D23" s="83"/>
      <c r="E23" s="12"/>
      <c r="F23" s="83"/>
    </row>
    <row r="24" spans="1:6" ht="12.75" customHeight="1" x14ac:dyDescent="0.2">
      <c r="A24" s="211" t="s">
        <v>48</v>
      </c>
      <c r="B24" s="212"/>
      <c r="C24" s="90"/>
      <c r="D24" s="90"/>
      <c r="E24" s="92"/>
      <c r="F24" s="90"/>
    </row>
    <row r="25" spans="1:6" x14ac:dyDescent="0.2">
      <c r="A25" s="96"/>
      <c r="B25" s="97"/>
      <c r="C25" s="97"/>
      <c r="D25" s="97"/>
      <c r="E25" s="98"/>
    </row>
  </sheetData>
  <mergeCells count="10">
    <mergeCell ref="A19:E19"/>
    <mergeCell ref="A24:B24"/>
    <mergeCell ref="A1:E1"/>
    <mergeCell ref="A18:C18"/>
    <mergeCell ref="A21:E21"/>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election activeCell="A43" sqref="A43"/>
    </sheetView>
  </sheetViews>
  <sheetFormatPr defaultColWidth="9.140625" defaultRowHeight="12.75" x14ac:dyDescent="0.2"/>
  <cols>
    <col min="1" max="2" width="23.5703125" style="13" customWidth="1"/>
    <col min="3" max="5" width="27.5703125" style="13" customWidth="1"/>
    <col min="6" max="16384" width="9.140625" style="14"/>
  </cols>
  <sheetData>
    <row r="1" spans="1:5" ht="36" customHeight="1" x14ac:dyDescent="0.2">
      <c r="A1" s="198" t="s">
        <v>25</v>
      </c>
      <c r="B1" s="198"/>
      <c r="C1" s="198"/>
      <c r="D1" s="198"/>
      <c r="E1" s="198"/>
    </row>
    <row r="2" spans="1:5" ht="36" customHeight="1" x14ac:dyDescent="0.2">
      <c r="A2" s="46" t="s">
        <v>8</v>
      </c>
      <c r="B2" s="179" t="str">
        <f>Travel!B2</f>
        <v>Ministry of Education</v>
      </c>
      <c r="C2" s="179"/>
      <c r="D2" s="179"/>
      <c r="E2" s="179"/>
    </row>
    <row r="3" spans="1:5" ht="36" customHeight="1" x14ac:dyDescent="0.2">
      <c r="A3" s="46" t="s">
        <v>9</v>
      </c>
      <c r="B3" s="180" t="str">
        <f>Travel!B3</f>
        <v>Iona Holsted</v>
      </c>
      <c r="C3" s="180"/>
      <c r="D3" s="180"/>
      <c r="E3" s="180"/>
    </row>
    <row r="4" spans="1:5" ht="36" customHeight="1" x14ac:dyDescent="0.2">
      <c r="A4" s="46" t="s">
        <v>3</v>
      </c>
      <c r="B4" s="180" t="str">
        <f>Travel!B4</f>
        <v>1 July 2017 to 30 June 2018</v>
      </c>
      <c r="C4" s="180"/>
      <c r="D4" s="180"/>
      <c r="E4" s="180"/>
    </row>
    <row r="5" spans="1:5" ht="36" customHeight="1" x14ac:dyDescent="0.2">
      <c r="A5" s="181" t="s">
        <v>55</v>
      </c>
      <c r="B5" s="225"/>
      <c r="C5" s="204"/>
      <c r="D5" s="204"/>
      <c r="E5" s="205"/>
    </row>
    <row r="6" spans="1:5" ht="36" customHeight="1" x14ac:dyDescent="0.2">
      <c r="A6" s="222" t="s">
        <v>54</v>
      </c>
      <c r="B6" s="223"/>
      <c r="C6" s="223"/>
      <c r="D6" s="223"/>
      <c r="E6" s="224"/>
    </row>
    <row r="7" spans="1:5" ht="36" customHeight="1" x14ac:dyDescent="0.25">
      <c r="A7" s="220" t="s">
        <v>6</v>
      </c>
      <c r="B7" s="221"/>
      <c r="C7" s="5"/>
      <c r="D7" s="5"/>
      <c r="E7" s="23"/>
    </row>
    <row r="8" spans="1:5" ht="25.5" x14ac:dyDescent="0.2">
      <c r="A8" s="24" t="s">
        <v>0</v>
      </c>
      <c r="B8" s="2" t="s">
        <v>109</v>
      </c>
      <c r="C8" s="2" t="s">
        <v>34</v>
      </c>
      <c r="D8" s="2" t="s">
        <v>29</v>
      </c>
      <c r="E8" s="10" t="s">
        <v>2</v>
      </c>
    </row>
    <row r="9" spans="1:5" x14ac:dyDescent="0.2">
      <c r="A9" s="111">
        <v>42947</v>
      </c>
      <c r="B9" s="152">
        <v>36.21</v>
      </c>
      <c r="C9" s="16" t="s">
        <v>110</v>
      </c>
      <c r="D9" s="16" t="s">
        <v>118</v>
      </c>
      <c r="E9" s="22"/>
    </row>
    <row r="10" spans="1:5" x14ac:dyDescent="0.2">
      <c r="A10" s="111">
        <v>42978</v>
      </c>
      <c r="B10" s="152">
        <v>30</v>
      </c>
      <c r="C10" s="16" t="s">
        <v>110</v>
      </c>
      <c r="D10" s="16" t="s">
        <v>124</v>
      </c>
      <c r="E10" s="22"/>
    </row>
    <row r="11" spans="1:5" x14ac:dyDescent="0.2">
      <c r="A11" s="111">
        <v>43008</v>
      </c>
      <c r="B11" s="152">
        <v>29.21</v>
      </c>
      <c r="C11" s="16" t="s">
        <v>110</v>
      </c>
      <c r="D11" s="112" t="s">
        <v>118</v>
      </c>
      <c r="E11" s="22"/>
    </row>
    <row r="12" spans="1:5" x14ac:dyDescent="0.2">
      <c r="A12" s="111">
        <v>43039</v>
      </c>
      <c r="B12" s="152">
        <v>70.3</v>
      </c>
      <c r="C12" s="109" t="s">
        <v>110</v>
      </c>
      <c r="D12" s="112" t="s">
        <v>118</v>
      </c>
      <c r="E12" s="110"/>
    </row>
    <row r="13" spans="1:5" x14ac:dyDescent="0.2">
      <c r="A13" s="111">
        <v>43069</v>
      </c>
      <c r="B13" s="152">
        <v>37.049999999999997</v>
      </c>
      <c r="C13" s="109" t="s">
        <v>110</v>
      </c>
      <c r="D13" s="112" t="s">
        <v>118</v>
      </c>
      <c r="E13" s="110"/>
    </row>
    <row r="14" spans="1:5" x14ac:dyDescent="0.2">
      <c r="A14" s="111">
        <v>43100</v>
      </c>
      <c r="B14" s="152">
        <v>74.38</v>
      </c>
      <c r="C14" s="109" t="s">
        <v>110</v>
      </c>
      <c r="D14" s="112" t="s">
        <v>118</v>
      </c>
      <c r="E14" s="110"/>
    </row>
    <row r="15" spans="1:5" x14ac:dyDescent="0.2">
      <c r="A15" s="111">
        <v>43131</v>
      </c>
      <c r="B15" s="152">
        <v>72.319999999999993</v>
      </c>
      <c r="C15" s="109" t="s">
        <v>110</v>
      </c>
      <c r="D15" s="112" t="s">
        <v>118</v>
      </c>
      <c r="E15" s="110"/>
    </row>
    <row r="16" spans="1:5" x14ac:dyDescent="0.2">
      <c r="A16" s="111">
        <v>43159</v>
      </c>
      <c r="B16" s="152">
        <v>33.1</v>
      </c>
      <c r="C16" s="109" t="s">
        <v>110</v>
      </c>
      <c r="D16" s="112" t="s">
        <v>118</v>
      </c>
      <c r="E16" s="110"/>
    </row>
    <row r="17" spans="1:6" x14ac:dyDescent="0.2">
      <c r="A17" s="111">
        <v>43190</v>
      </c>
      <c r="B17" s="152">
        <v>196.96</v>
      </c>
      <c r="C17" s="109" t="s">
        <v>110</v>
      </c>
      <c r="D17" s="112" t="s">
        <v>118</v>
      </c>
      <c r="E17" s="110"/>
    </row>
    <row r="18" spans="1:6" x14ac:dyDescent="0.2">
      <c r="A18" s="111">
        <v>43220</v>
      </c>
      <c r="B18" s="152">
        <v>31.9</v>
      </c>
      <c r="C18" s="16" t="s">
        <v>110</v>
      </c>
      <c r="D18" s="112" t="s">
        <v>118</v>
      </c>
      <c r="E18" s="22"/>
    </row>
    <row r="19" spans="1:6" x14ac:dyDescent="0.2">
      <c r="A19" s="111">
        <v>43251</v>
      </c>
      <c r="B19" s="152">
        <v>30</v>
      </c>
      <c r="C19" s="109" t="s">
        <v>110</v>
      </c>
      <c r="D19" s="109" t="s">
        <v>125</v>
      </c>
      <c r="E19" s="110"/>
    </row>
    <row r="20" spans="1:6" x14ac:dyDescent="0.2">
      <c r="A20" s="111">
        <v>43281</v>
      </c>
      <c r="B20" s="152">
        <v>32</v>
      </c>
      <c r="C20" s="109" t="s">
        <v>110</v>
      </c>
      <c r="D20" s="109" t="s">
        <v>120</v>
      </c>
      <c r="E20" s="110"/>
    </row>
    <row r="21" spans="1:6" ht="14.1" customHeight="1" x14ac:dyDescent="0.2">
      <c r="A21" s="37" t="s">
        <v>14</v>
      </c>
      <c r="B21" s="78">
        <f>SUM(B9:B20)</f>
        <v>673.43000000000006</v>
      </c>
      <c r="C21" s="18"/>
      <c r="D21" s="19"/>
      <c r="E21" s="36"/>
    </row>
    <row r="22" spans="1:6" ht="14.1" customHeight="1" x14ac:dyDescent="0.2">
      <c r="A22" s="80"/>
      <c r="B22" s="78"/>
      <c r="C22" s="18"/>
      <c r="D22" s="19"/>
      <c r="E22" s="36"/>
    </row>
    <row r="23" spans="1:6" ht="14.1" customHeight="1" x14ac:dyDescent="0.2">
      <c r="A23" s="80"/>
      <c r="B23" s="78"/>
      <c r="C23" s="18"/>
      <c r="D23" s="19"/>
      <c r="E23" s="36"/>
    </row>
    <row r="24" spans="1:6" s="13" customFormat="1" ht="30" customHeight="1" x14ac:dyDescent="0.2">
      <c r="A24" s="138">
        <v>43191</v>
      </c>
      <c r="B24" s="68">
        <v>30.65</v>
      </c>
      <c r="C24" s="99" t="s">
        <v>126</v>
      </c>
      <c r="D24" s="99" t="s">
        <v>144</v>
      </c>
      <c r="E24" s="100"/>
    </row>
    <row r="25" spans="1:6" ht="14.1" customHeight="1" x14ac:dyDescent="0.2">
      <c r="A25" s="137"/>
      <c r="B25" s="135"/>
      <c r="C25" s="134"/>
      <c r="D25" s="134"/>
      <c r="E25" s="136"/>
    </row>
    <row r="26" spans="1:6" x14ac:dyDescent="0.2">
      <c r="A26" s="43" t="s">
        <v>26</v>
      </c>
      <c r="B26" s="82"/>
      <c r="C26" s="82"/>
      <c r="D26" s="82"/>
      <c r="E26" s="84"/>
    </row>
    <row r="27" spans="1:6" x14ac:dyDescent="0.2">
      <c r="A27" s="213" t="s">
        <v>60</v>
      </c>
      <c r="B27" s="175"/>
      <c r="C27" s="175"/>
      <c r="D27" s="82"/>
      <c r="E27" s="84"/>
    </row>
    <row r="28" spans="1:6" ht="14.1" customHeight="1" x14ac:dyDescent="0.2">
      <c r="A28" s="64" t="s">
        <v>21</v>
      </c>
      <c r="B28" s="65"/>
      <c r="C28" s="82"/>
      <c r="D28" s="82"/>
      <c r="E28" s="84"/>
    </row>
    <row r="29" spans="1:6" x14ac:dyDescent="0.2">
      <c r="A29" s="62" t="s">
        <v>32</v>
      </c>
      <c r="B29" s="63"/>
      <c r="C29" s="83"/>
      <c r="D29" s="82"/>
      <c r="E29" s="84"/>
    </row>
    <row r="30" spans="1:6" ht="12.6" customHeight="1" x14ac:dyDescent="0.2">
      <c r="A30" s="208" t="s">
        <v>28</v>
      </c>
      <c r="B30" s="209"/>
      <c r="C30" s="209"/>
      <c r="D30" s="209"/>
      <c r="E30" s="210"/>
      <c r="F30" s="17"/>
    </row>
    <row r="31" spans="1:6" x14ac:dyDescent="0.2">
      <c r="A31" s="62" t="s">
        <v>56</v>
      </c>
      <c r="B31" s="63"/>
      <c r="C31" s="83"/>
      <c r="D31" s="83"/>
      <c r="E31" s="12"/>
      <c r="F31" s="83"/>
    </row>
    <row r="32" spans="1:6" ht="12.75" customHeight="1" x14ac:dyDescent="0.2">
      <c r="A32" s="211" t="s">
        <v>48</v>
      </c>
      <c r="B32" s="212"/>
      <c r="C32" s="90"/>
      <c r="D32" s="90"/>
      <c r="E32" s="92"/>
      <c r="F32" s="90"/>
    </row>
    <row r="33" spans="1:6" x14ac:dyDescent="0.2">
      <c r="A33" s="101"/>
      <c r="B33" s="69"/>
      <c r="C33" s="102"/>
      <c r="D33" s="102"/>
      <c r="E33" s="103"/>
      <c r="F33" s="17"/>
    </row>
    <row r="34" spans="1:6" x14ac:dyDescent="0.2">
      <c r="A34" s="21"/>
      <c r="B34" s="16"/>
      <c r="C34" s="16"/>
      <c r="D34" s="16"/>
      <c r="E34" s="61"/>
      <c r="F34" s="17"/>
    </row>
    <row r="35" spans="1:6" x14ac:dyDescent="0.2">
      <c r="A35" s="21"/>
      <c r="B35" s="16"/>
      <c r="C35" s="16"/>
      <c r="D35" s="16"/>
      <c r="E35" s="61"/>
      <c r="F35" s="17"/>
    </row>
    <row r="36" spans="1:6" x14ac:dyDescent="0.2">
      <c r="A36" s="21"/>
      <c r="B36" s="16"/>
      <c r="C36" s="16"/>
      <c r="D36" s="16"/>
      <c r="E36" s="61"/>
      <c r="F36" s="17"/>
    </row>
    <row r="37" spans="1:6" x14ac:dyDescent="0.2">
      <c r="A37" s="21"/>
      <c r="B37" s="16"/>
      <c r="C37" s="16"/>
      <c r="D37" s="16"/>
      <c r="E37" s="61"/>
      <c r="F37" s="17"/>
    </row>
    <row r="38" spans="1:6" x14ac:dyDescent="0.2">
      <c r="A38" s="61"/>
      <c r="B38" s="61"/>
      <c r="C38" s="61"/>
      <c r="D38" s="61"/>
      <c r="E38" s="61"/>
    </row>
    <row r="39" spans="1:6" x14ac:dyDescent="0.2">
      <c r="A39" s="61"/>
      <c r="B39" s="61"/>
      <c r="C39" s="61"/>
      <c r="D39" s="61"/>
      <c r="E39" s="61"/>
    </row>
  </sheetData>
  <mergeCells count="10">
    <mergeCell ref="A32:B32"/>
    <mergeCell ref="A30:E30"/>
    <mergeCell ref="A1:E1"/>
    <mergeCell ref="A27:C27"/>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Guidance for agencies</vt:lpstr>
      <vt:lpstr>Travel</vt:lpstr>
      <vt:lpstr>Hospitality</vt:lpstr>
      <vt:lpstr>Gifts and Benefits</vt:lpstr>
      <vt:lpstr>All other  expenses</vt:lpstr>
      <vt:lpstr>'Guidance for agencies'!_ftnref1</vt:lpstr>
      <vt:lpstr>'All other  expenses'!Print_Area</vt:lpstr>
      <vt:lpstr>'Gifts and Benefits'!Print_Area</vt:lpstr>
      <vt:lpstr>'Guidance for agencies'!Print_Area</vt:lpstr>
      <vt:lpstr>Hospitality!Print_Area</vt:lpstr>
      <vt:lpstr>Travel!Print_Area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2017-06-13T23:11:03Z</dcterms:created>
  <dcterms:modified xsi:type="dcterms:W3CDTF">2018-08-01T01:47:50Z</dcterms:modified>
</cp:coreProperties>
</file>